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ethodology" sheetId="1" state="visible" r:id="rId1"/>
    <sheet xmlns:r="http://schemas.openxmlformats.org/officeDocument/2006/relationships" name="Period Data" sheetId="2" state="visible" r:id="rId2"/>
    <sheet xmlns:r="http://schemas.openxmlformats.org/officeDocument/2006/relationships" name="Centroid Verification" sheetId="3" state="visible" r:id="rId3"/>
    <sheet xmlns:r="http://schemas.openxmlformats.org/officeDocument/2006/relationships" name="Skinner Region Shares" sheetId="4" state="visible" r:id="rId4"/>
    <sheet xmlns:r="http://schemas.openxmlformats.org/officeDocument/2006/relationships" name="Hartwell Households" sheetId="5" state="visible" r:id="rId5"/>
    <sheet xmlns:r="http://schemas.openxmlformats.org/officeDocument/2006/relationships" name="Hartwell Density" sheetId="6" state="visible" r:id="rId6"/>
    <sheet xmlns:r="http://schemas.openxmlformats.org/officeDocument/2006/relationships" name="N-S Cross-check" sheetId="7" state="visible" r:id="rId7"/>
    <sheet xmlns:r="http://schemas.openxmlformats.org/officeDocument/2006/relationships" name="Cambridge Pop Estimates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sz val="13"/>
    </font>
    <font>
      <b val="1"/>
      <sz val="11"/>
    </font>
    <font>
      <b val="1"/>
      <i val="1"/>
      <color rgb="00CC0000"/>
    </font>
    <font>
      <i val="1"/>
      <color rgb="00555555"/>
    </font>
    <font/>
  </fonts>
  <fills count="3">
    <fill>
      <patternFill/>
    </fill>
    <fill>
      <patternFill patternType="gray125"/>
    </fill>
    <fill>
      <patternFill patternType="solid">
        <fgColor rgb="00D4A37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wrapText="1"/>
    </xf>
    <xf numFmtId="0" fontId="0" fillId="0" borderId="0" applyAlignment="1" pivotButton="0" quotePrefix="0" xfId="0">
      <alignment vertical="top" wrapText="1"/>
    </xf>
    <xf numFmtId="0" fontId="3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0" fontId="3" fillId="0" borderId="0" applyAlignment="1" pivotButton="0" quotePrefix="0" xfId="0">
      <alignment vertical="top" wrapText="1"/>
    </xf>
    <xf numFmtId="0" fontId="5" fillId="0" borderId="0" pivotButton="0" quotePrefix="0" xfId="0"/>
    <xf numFmtId="0" fontId="2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54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1" t="inlineStr">
        <is>
          <t>CHINA POPULATION FLOW: DATA DOCUMENTATION</t>
        </is>
      </c>
    </row>
    <row r="3">
      <c r="A3" t="inlineStr">
        <is>
          <t>PRIMARY SOURCE: Ge Jianxiong 葛剑雄,《中国人口发展史》(1991; rev. 2020), Ch. 14 (pp.325-372).</t>
        </is>
      </c>
    </row>
    <row r="4">
      <c r="A4" t="inlineStr">
        <is>
          <t>CENTROID: Ge Table 35 (p.360), from Hu Huanyong &amp; Zhang Shanyu (1984) p.217.</t>
        </is>
      </c>
    </row>
    <row r="5">
      <c r="A5" t="inlineStr">
        <is>
          <t>DIVIDING LINE: Huai River 淮河, Qinling 秦岭, Bailong 白龙江 (Ge p.341).</t>
        </is>
      </c>
    </row>
    <row r="7">
      <c r="A7" t="inlineStr">
        <is>
          <t>All N/S ratios and centroid coordinates fact-checked against scanned original, 2026-03-16.</t>
        </is>
      </c>
    </row>
    <row r="8">
      <c r="A8" t="inlineStr">
        <is>
          <t>Skinner macro-region shares are author estimates from commandery data, NOT directly from Ge.</t>
        </is>
      </c>
    </row>
    <row r="10">
      <c r="A10" t="inlineStr">
        <is>
          <t>Key verified citations:</t>
        </is>
      </c>
    </row>
    <row r="11">
      <c r="A11" t="inlineStr">
        <is>
          <t xml:space="preserve">  2 AD N:S = 80:20 — Table 26 (pp.327-331); p.332: core zone 11.4% territory, 60.6% pop</t>
        </is>
      </c>
    </row>
    <row r="12">
      <c r="A12" t="inlineStr">
        <is>
          <t xml:space="preserve">  280 AD N:S = 50:50 — p.341: '南方的人口首次达到了与北方大致相等的数量'</t>
        </is>
      </c>
    </row>
    <row r="13">
      <c r="A13" t="inlineStr">
        <is>
          <t xml:space="preserve">  609 AD N:S = 60:40 — p.342: registered 7:3, actual '可能接近6比4'</t>
        </is>
      </c>
    </row>
    <row r="14">
      <c r="A14" t="inlineStr">
        <is>
          <t xml:space="preserve">  742 AD N:S = 55:45 — p.343: '北方与南方的户口比例又成了6比5'</t>
        </is>
      </c>
    </row>
    <row r="15">
      <c r="A15" t="inlineStr">
        <is>
          <t xml:space="preserve">  820 AD N:S = 40:60 — p.344: post-An Lushan, south exceeds north permanently</t>
        </is>
      </c>
    </row>
    <row r="16">
      <c r="A16" t="inlineStr">
        <is>
          <t xml:space="preserve">  1102 AD N:S = 35:65 — p.345: Yuanfeng '扩大到66比34'</t>
        </is>
      </c>
    </row>
    <row r="17">
      <c r="A17" t="inlineStr">
        <is>
          <t xml:space="preserve">  1200 AD N:S = 37:63 — p.345: Song+Jin '大致维持在6比4'</t>
        </is>
      </c>
    </row>
    <row r="19">
      <c r="A19" t="inlineStr">
        <is>
          <t>Ge p.360 caveat: centroid reliability varies. Only 2 AD, 1393, 1840, post-1953 based on</t>
        </is>
      </c>
    </row>
    <row r="20">
      <c r="A20" t="inlineStr">
        <is>
          <t xml:space="preserve">  reliable data. 1393-1840 drift '很值得怀疑' due to Ming underregistration.</t>
        </is>
      </c>
    </row>
    <row r="23">
      <c r="A23" s="5">
        <f>== CROSS-CHECK: HARTWELL (1982) ===</f>
        <v/>
      </c>
    </row>
    <row r="24">
      <c r="A24" t="inlineStr">
        <is>
          <t>Robert M. Hartwell, 'Demographic, Political, and Social Transformations of China,</t>
        </is>
      </c>
    </row>
    <row r="25">
      <c r="A25" t="inlineStr">
        <is>
          <t xml:space="preserve">  750-1550,' Harvard Journal of Asiatic Studies 42.2 (1982), pp.365-442.</t>
        </is>
      </c>
    </row>
    <row r="26">
      <c r="A26" t="inlineStr">
        <is>
          <t>Table 1: Regional household estimates by Skinner macro-region, AD 2 to 1948.</t>
        </is>
      </c>
    </row>
    <row r="27">
      <c r="A27" t="inlineStr">
        <is>
          <t>Table 7: Density (households/sq km) by sub-region, same periods.</t>
        </is>
      </c>
    </row>
    <row r="28">
      <c r="A28" t="inlineStr">
        <is>
          <t>Hartwell's estimates are based on 79 sample prefectures (386 hsien), projected to</t>
        </is>
      </c>
    </row>
    <row r="29">
      <c r="A29" t="inlineStr">
        <is>
          <t xml:space="preserve">  sub-regional totals using 1080 as the base year. Average projection error vs.</t>
        </is>
      </c>
    </row>
    <row r="30">
      <c r="A30" t="inlineStr">
        <is>
          <t xml:space="preserve">  1948 actual: 7.07% (4.68% excluding Lingnan frontier areas).</t>
        </is>
      </c>
    </row>
    <row r="32">
      <c r="A32" t="inlineStr">
        <is>
          <t>KEY FINDING: At 1200, Hartwell shows N:29 S:71, while Ge's text implies N:37 S:63.</t>
        </is>
      </c>
    </row>
    <row r="33">
      <c r="A33" t="inlineStr">
        <is>
          <t xml:space="preserve">  Ge's ratio is based on registered household counts across Song and Jin polities.</t>
        </is>
      </c>
    </row>
    <row r="34">
      <c r="A34" t="inlineStr">
        <is>
          <t xml:space="preserve">  Hartwell's is an estimate of actual distribution. The code has been corrected to</t>
        </is>
      </c>
    </row>
    <row r="35">
      <c r="A35" t="inlineStr">
        <is>
          <t xml:space="preserve">  N:30 S:70 for 1200, and N:33 S:67 for 1393 (splitting Ge 35:65 and Hartwell 32:68).</t>
        </is>
      </c>
    </row>
    <row r="37">
      <c r="A37" t="inlineStr"/>
    </row>
    <row r="38">
      <c r="A38" s="5">
        <f>== CROSS-CHECK: CAMBRIDGE ECONOMIC HISTORY (2022) ===</f>
        <v/>
      </c>
    </row>
    <row r="39">
      <c r="A39" t="inlineStr">
        <is>
          <t>Ma &amp; von Glahn (eds.), Cambridge Economic History of China (2022), Ch. 8.</t>
        </is>
      </c>
    </row>
    <row r="40">
      <c r="A40" t="inlineStr">
        <is>
          <t>Table 8.1 gives 24 national population estimates, 200 BCE to 1953.</t>
        </is>
      </c>
    </row>
    <row r="41">
      <c r="A41" t="inlineStr">
        <is>
          <t>p.401 gives explicit N/S percentages: S=19% (2 CE), 28% (609), 45% (742),</t>
        </is>
      </c>
    </row>
    <row r="42">
      <c r="A42" t="inlineStr">
        <is>
          <t xml:space="preserve">  57% (980), ~67% (c.1100). Confirms the broad trajectory.</t>
        </is>
      </c>
    </row>
    <row r="43">
      <c r="A43" t="inlineStr"/>
    </row>
    <row r="44">
      <c r="A44" t="inlineStr">
        <is>
          <t>DISCREPANCY AT 609: Cambridge gives S=28%, close to registered 30% (7:3).</t>
        </is>
      </c>
    </row>
    <row r="45">
      <c r="A45" t="inlineStr">
        <is>
          <t xml:space="preserve">  Ge argues actual was closer to 40% (6:4) due to short Sui registration in south.</t>
        </is>
      </c>
    </row>
    <row r="46">
      <c r="A46" t="inlineStr">
        <is>
          <t xml:space="preserve">  Our code follows Ge's actual estimate (N:60 S:40). This is the one period where</t>
        </is>
      </c>
    </row>
    <row r="47">
      <c r="A47" t="inlineStr">
        <is>
          <t xml:space="preserve">  Cambridge and Ge meaningfully disagree on the N/S split.</t>
        </is>
      </c>
    </row>
    <row r="48">
      <c r="A48" t="inlineStr"/>
    </row>
    <row r="49">
      <c r="A49" t="inlineStr">
        <is>
          <t>JINGKANG CONFIRMATION (p.401): ~5M people (~15% of northern pop) fled south</t>
        </is>
      </c>
    </row>
    <row r="50">
      <c r="A50" t="inlineStr">
        <is>
          <t xml:space="preserve">  after 1126. Supports our corrected 1200 value (N:30 S:70).</t>
        </is>
      </c>
    </row>
    <row r="51">
      <c r="A51" t="inlineStr"/>
    </row>
    <row r="52">
      <c r="A52" t="inlineStr">
        <is>
          <t>MING TOTALS: Cambridge gives 75M at 1391 and 173M at 1580, higher than Ge's</t>
        </is>
      </c>
    </row>
    <row r="53">
      <c r="A53" t="inlineStr">
        <is>
          <t xml:space="preserve">  65M and 150M. Both use Liang Fangzhong's raw data; divergence reflects</t>
        </is>
      </c>
    </row>
    <row r="54">
      <c r="A54" t="inlineStr">
        <is>
          <t xml:space="preserve">  different underregistration multipliers.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8" customWidth="1" min="2" max="2"/>
    <col width="12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8" customWidth="1" min="9" max="9"/>
    <col width="8" customWidth="1" min="10" max="10"/>
    <col width="50" customWidth="1" min="11" max="11"/>
    <col width="55" customWidth="1" min="12" max="12"/>
    <col width="45" customWidth="1" min="13" max="13"/>
  </cols>
  <sheetData>
    <row r="1">
      <c r="A1" s="2" t="inlineStr">
        <is>
          <t>year</t>
        </is>
      </c>
      <c r="B1" s="2" t="inlineStr">
        <is>
          <t>era_ch</t>
        </is>
      </c>
      <c r="C1" s="2" t="inlineStr">
        <is>
          <t>era_en</t>
        </is>
      </c>
      <c r="D1" s="2" t="inlineStr">
        <is>
          <t>reg_pop_M</t>
        </is>
      </c>
      <c r="E1" s="2" t="inlineStr">
        <is>
          <t>est_pop_M</t>
        </is>
      </c>
      <c r="F1" s="2" t="inlineStr">
        <is>
          <t>confidence</t>
        </is>
      </c>
      <c r="G1" s="2" t="inlineStr">
        <is>
          <t>centroid_lng</t>
        </is>
      </c>
      <c r="H1" s="2" t="inlineStr">
        <is>
          <t>centroid_lat</t>
        </is>
      </c>
      <c r="I1" s="2" t="inlineStr">
        <is>
          <t>north_pct</t>
        </is>
      </c>
      <c r="J1" s="2" t="inlineStr">
        <is>
          <t>south_pct</t>
        </is>
      </c>
      <c r="K1" s="2" t="inlineStr">
        <is>
          <t>ge_source</t>
        </is>
      </c>
      <c r="L1" s="2" t="inlineStr">
        <is>
          <t>methodology_note</t>
        </is>
      </c>
      <c r="M1" s="2" t="inlineStr">
        <is>
          <t>key_event</t>
        </is>
      </c>
    </row>
    <row r="2">
      <c r="A2" t="inlineStr">
        <is>
          <t>2 AD</t>
        </is>
      </c>
      <c r="B2" t="inlineStr">
        <is>
          <t>西汉</t>
        </is>
      </c>
      <c r="C2" t="inlineStr">
        <is>
          <t>W. Han</t>
        </is>
      </c>
      <c r="D2" t="n">
        <v>59.6</v>
      </c>
      <c r="E2" t="n">
        <v>60</v>
      </c>
      <c r="F2" t="inlineStr">
        <is>
          <t>high</t>
        </is>
      </c>
      <c r="G2" t="n">
        <v>111.38</v>
      </c>
      <c r="H2" t="n">
        <v>34.72</v>
      </c>
      <c r="I2" t="n">
        <v>80</v>
      </c>
      <c r="J2" t="n">
        <v>20</v>
      </c>
      <c r="K2" s="3" t="inlineStr">
        <is>
          <t>Table 26 commandery summation (pp.327–331)</t>
        </is>
      </c>
      <c r="L2" s="3" t="inlineStr"/>
      <c r="M2" s="3" t="inlineStr"/>
    </row>
    <row r="3">
      <c r="A3" t="inlineStr">
        <is>
          <t>140 AD</t>
        </is>
      </c>
      <c r="B3" t="inlineStr">
        <is>
          <t>东汉</t>
        </is>
      </c>
      <c r="C3" t="inlineStr">
        <is>
          <t>E. Han</t>
        </is>
      </c>
      <c r="D3" t="n">
        <v>48</v>
      </c>
      <c r="E3" t="n">
        <v>56</v>
      </c>
      <c r="F3" t="inlineStr">
        <is>
          <t>medium</t>
        </is>
      </c>
      <c r="G3" t="n">
        <v>112</v>
      </c>
      <c r="H3" t="n">
        <v>34.2</v>
      </c>
      <c r="I3" t="n">
        <v>75</v>
      </c>
      <c r="J3" t="n">
        <v>25</v>
      </c>
      <c r="K3" s="3" t="inlineStr">
        <is>
          <t>Estimated from Table 27 (p.334) commandery trends</t>
        </is>
      </c>
      <c r="L3" s="3" t="inlineStr"/>
      <c r="M3" s="3" t="inlineStr"/>
    </row>
    <row r="4">
      <c r="A4" t="inlineStr">
        <is>
          <t>280 AD</t>
        </is>
      </c>
      <c r="B4" t="inlineStr">
        <is>
          <t>西晋</t>
        </is>
      </c>
      <c r="C4" t="inlineStr">
        <is>
          <t>W. Jin</t>
        </is>
      </c>
      <c r="D4" t="n">
        <v>16</v>
      </c>
      <c r="E4" t="n">
        <v>35</v>
      </c>
      <c r="F4" t="inlineStr">
        <is>
          <t>low</t>
        </is>
      </c>
      <c r="G4" t="n">
        <v>112.5</v>
      </c>
      <c r="H4" t="n">
        <v>33.5</v>
      </c>
      <c r="I4" t="n">
        <v>50</v>
      </c>
      <c r="J4" t="n">
        <v>50</v>
      </c>
      <c r="K4" s="3" t="inlineStr">
        <is>
          <t>Ge p.341: "south first reached rough equality with the north 南方的人口首次达到了与北方大致相等的数量"</t>
        </is>
      </c>
      <c r="L4" s="3" t="inlineStr"/>
      <c r="M4" s="3" t="inlineStr"/>
    </row>
    <row r="5">
      <c r="A5" t="inlineStr">
        <is>
          <t>464 AD</t>
        </is>
      </c>
      <c r="B5" t="inlineStr">
        <is>
          <t>南北朝</t>
        </is>
      </c>
      <c r="C5" t="inlineStr">
        <is>
          <t>N-S Dyn.</t>
        </is>
      </c>
      <c r="D5" t="n">
        <v>20</v>
      </c>
      <c r="E5" t="n">
        <v>32</v>
      </c>
      <c r="F5" t="inlineStr">
        <is>
          <t>low</t>
        </is>
      </c>
      <c r="G5" t="n">
        <v>113</v>
      </c>
      <c r="H5" t="n">
        <v>32.8</v>
      </c>
      <c r="I5" t="n">
        <v>45</v>
      </c>
      <c r="J5" t="n">
        <v>55</v>
      </c>
      <c r="K5" s="3" t="inlineStr">
        <is>
          <t>Ge p.342: south ahead, with reversals during N. Dynasties recovery periods</t>
        </is>
      </c>
      <c r="L5" s="3" t="inlineStr"/>
      <c r="M5" s="3" t="inlineStr"/>
    </row>
    <row r="6">
      <c r="A6" t="inlineStr">
        <is>
          <t>609 AD</t>
        </is>
      </c>
      <c r="B6" t="inlineStr">
        <is>
          <t>隋</t>
        </is>
      </c>
      <c r="C6" t="inlineStr">
        <is>
          <t>Sui</t>
        </is>
      </c>
      <c r="D6" t="n">
        <v>46</v>
      </c>
      <c r="E6" t="n">
        <v>50</v>
      </c>
      <c r="F6" t="inlineStr">
        <is>
          <t>high</t>
        </is>
      </c>
      <c r="G6" t="n">
        <v>112.5</v>
      </c>
      <c r="H6" t="n">
        <v>33.8</v>
      </c>
      <c r="I6" t="n">
        <v>60</v>
      </c>
      <c r="J6" t="n">
        <v>40</v>
      </c>
      <c r="K6" s="3" t="inlineStr">
        <is>
          <t>Ge p.342: registered 7:3 N:S; actual "possibly close to 6:4 可能接近6比4"</t>
        </is>
      </c>
      <c r="L6" s="3" t="inlineStr"/>
      <c r="M6" s="3" t="inlineStr"/>
    </row>
    <row r="7">
      <c r="A7" t="inlineStr">
        <is>
          <t>742 AD</t>
        </is>
      </c>
      <c r="B7" t="inlineStr">
        <is>
          <t>盛唐</t>
        </is>
      </c>
      <c r="C7" t="inlineStr">
        <is>
          <t>High Tang</t>
        </is>
      </c>
      <c r="D7" t="n">
        <v>52</v>
      </c>
      <c r="E7" t="n">
        <v>75</v>
      </c>
      <c r="F7" t="inlineStr">
        <is>
          <t>medium</t>
        </is>
      </c>
      <c r="G7" t="n">
        <v>113.9</v>
      </c>
      <c r="H7" t="n">
        <v>32.9</v>
      </c>
      <c r="I7" t="n">
        <v>55</v>
      </c>
      <c r="J7" t="n">
        <v>45</v>
      </c>
      <c r="K7" s="3" t="inlineStr">
        <is>
          <t>Ge p.343: "北方与南方的户口比例又成了6比5" (6:5 N:S)</t>
        </is>
      </c>
      <c r="L7" s="3" t="inlineStr"/>
      <c r="M7" s="3" t="inlineStr"/>
    </row>
    <row r="8">
      <c r="A8" t="inlineStr">
        <is>
          <t>820 AD</t>
        </is>
      </c>
      <c r="B8" t="inlineStr">
        <is>
          <t>晚唐</t>
        </is>
      </c>
      <c r="C8" t="inlineStr">
        <is>
          <t>Late Tang</t>
        </is>
      </c>
      <c r="D8" t="n">
        <v>17</v>
      </c>
      <c r="E8" t="n">
        <v>50</v>
      </c>
      <c r="F8" t="inlineStr">
        <is>
          <t>low</t>
        </is>
      </c>
      <c r="G8" t="n">
        <v>114</v>
      </c>
      <c r="H8" t="n">
        <v>32.2</v>
      </c>
      <c r="I8" t="n">
        <v>40</v>
      </c>
      <c r="J8" t="n">
        <v>60</v>
      </c>
      <c r="K8" s="3" t="inlineStr">
        <is>
          <t>Ge p.344: Yuanhe vs. Tianbao "southern decline much less than northern 南方下降的幅度比北方要小得多"</t>
        </is>
      </c>
      <c r="L8" s="3" t="inlineStr"/>
      <c r="M8" s="3" t="inlineStr"/>
    </row>
    <row r="9">
      <c r="A9" t="inlineStr">
        <is>
          <t>1102</t>
        </is>
      </c>
      <c r="B9" t="inlineStr">
        <is>
          <t>北宋</t>
        </is>
      </c>
      <c r="C9" t="inlineStr">
        <is>
          <t>N. Song</t>
        </is>
      </c>
      <c r="D9" t="n">
        <v>100</v>
      </c>
      <c r="E9" t="n">
        <v>110</v>
      </c>
      <c r="F9" t="inlineStr">
        <is>
          <t>high</t>
        </is>
      </c>
      <c r="G9" t="n">
        <v>113.28</v>
      </c>
      <c r="H9" t="n">
        <v>31.53</v>
      </c>
      <c r="I9" t="n">
        <v>35</v>
      </c>
      <c r="J9" t="n">
        <v>65</v>
      </c>
      <c r="K9" s="3" t="inlineStr">
        <is>
          <t>Ge p.345: Yuanfeng (1078–85) "扩大到66比34" (66:34 S:N). Within-empire, unified registration.</t>
        </is>
      </c>
      <c r="L9" s="3" t="inlineStr"/>
      <c r="M9" s="3" t="inlineStr"/>
    </row>
    <row r="10">
      <c r="A10" t="inlineStr">
        <is>
          <t>1200</t>
        </is>
      </c>
      <c r="B10" t="inlineStr">
        <is>
          <t>南宋</t>
        </is>
      </c>
      <c r="C10" t="inlineStr">
        <is>
          <t>S. Song</t>
        </is>
      </c>
      <c r="D10" t="n">
        <v>80</v>
      </c>
      <c r="E10" t="n">
        <v>120</v>
      </c>
      <c r="F10" t="inlineStr">
        <is>
          <t>medium</t>
        </is>
      </c>
      <c r="G10" t="n">
        <v>114.5</v>
      </c>
      <c r="H10" t="n">
        <v>31</v>
      </c>
      <c r="I10" t="n">
        <v>30</v>
      </c>
      <c r="J10" t="n">
        <v>70</v>
      </c>
      <c r="K10" s="3" t="inlineStr">
        <is>
          <t>Ge p.345: Song+Jin "南北户口之比大致维持在6比4" (S:N ≈ 6:4). Cross-polity; Jin 猛安谋克 "close to actual."</t>
        </is>
      </c>
      <c r="L10" s="3" t="inlineStr"/>
      <c r="M10" s="3" t="inlineStr"/>
    </row>
    <row r="11">
      <c r="A11" t="inlineStr">
        <is>
          <t>1393</t>
        </is>
      </c>
      <c r="B11" t="inlineStr">
        <is>
          <t>明初</t>
        </is>
      </c>
      <c r="C11" t="inlineStr">
        <is>
          <t>Early Ming</t>
        </is>
      </c>
      <c r="D11" t="n">
        <v>60</v>
      </c>
      <c r="E11" t="n">
        <v>65</v>
      </c>
      <c r="F11" t="inlineStr">
        <is>
          <t>medium</t>
        </is>
      </c>
      <c r="G11" t="n">
        <v>116.15</v>
      </c>
      <c r="H11" t="n">
        <v>31</v>
      </c>
      <c r="I11" t="n">
        <v>33</v>
      </c>
      <c r="J11" t="n">
        <v>67</v>
      </c>
      <c r="K11" s="3" t="inlineStr">
        <is>
          <t>Ge p.361: centroid at 31°00'N, the "东南极点 southeastern extreme" in Chinese population history.</t>
        </is>
      </c>
      <c r="L11" s="3" t="inlineStr"/>
      <c r="M11" s="3" t="inlineStr"/>
    </row>
    <row r="12">
      <c r="A12" t="inlineStr">
        <is>
          <t>1578</t>
        </is>
      </c>
      <c r="B12" t="inlineStr">
        <is>
          <t>明中</t>
        </is>
      </c>
      <c r="C12" t="inlineStr">
        <is>
          <t>Mid-Ming</t>
        </is>
      </c>
      <c r="D12" t="n">
        <v>60</v>
      </c>
      <c r="E12" t="n">
        <v>150</v>
      </c>
      <c r="F12" t="inlineStr">
        <is>
          <t>low</t>
        </is>
      </c>
      <c r="G12" t="n">
        <v>113.57</v>
      </c>
      <c r="H12" t="n">
        <v>32.03</v>
      </c>
      <c r="I12" t="n">
        <v>37</v>
      </c>
      <c r="J12" t="n">
        <v>63</v>
      </c>
      <c r="K12" s="3" t="inlineStr">
        <is>
          <t>Estimated from centroid NW drift in Table 35 (p.360)</t>
        </is>
      </c>
      <c r="L12" s="3" t="inlineStr"/>
      <c r="M12" s="3" t="inlineStr"/>
    </row>
    <row r="13">
      <c r="A13" t="inlineStr">
        <is>
          <t>1685</t>
        </is>
      </c>
      <c r="B13" t="inlineStr">
        <is>
          <t>清初</t>
        </is>
      </c>
      <c r="C13" t="inlineStr">
        <is>
          <t>Early Qing</t>
        </is>
      </c>
      <c r="D13" t="n">
        <v>100</v>
      </c>
      <c r="E13" t="n">
        <v>100</v>
      </c>
      <c r="F13" t="inlineStr">
        <is>
          <t>medium</t>
        </is>
      </c>
      <c r="G13" t="n">
        <v>114.97</v>
      </c>
      <c r="H13" t="n">
        <v>32.53</v>
      </c>
      <c r="I13" t="n">
        <v>39</v>
      </c>
      <c r="J13" t="n">
        <v>61</v>
      </c>
      <c r="K13" s="3" t="inlineStr">
        <is>
          <t>Estimated from centroid (Table 35) and early Qing provincial returns</t>
        </is>
      </c>
      <c r="L13" s="3" t="inlineStr"/>
      <c r="M13" s="3" t="inlineStr"/>
    </row>
    <row r="14">
      <c r="A14" t="inlineStr">
        <is>
          <t>1767</t>
        </is>
      </c>
      <c r="B14" t="inlineStr">
        <is>
          <t>盛清</t>
        </is>
      </c>
      <c r="C14" t="inlineStr">
        <is>
          <t>High Qing</t>
        </is>
      </c>
      <c r="D14" t="n">
        <v>270</v>
      </c>
      <c r="E14" t="n">
        <v>270</v>
      </c>
      <c r="F14" t="inlineStr">
        <is>
          <t>high</t>
        </is>
      </c>
      <c r="G14" t="n">
        <v>114.97</v>
      </c>
      <c r="H14" t="n">
        <v>32.35</v>
      </c>
      <c r="I14" t="n">
        <v>40</v>
      </c>
      <c r="J14" t="n">
        <v>60</v>
      </c>
      <c r="K14" s="3" t="inlineStr">
        <is>
          <t>Post-摊丁入亩 census. Ge p.344: gap "widens until late Qing 直到晚清才停止"</t>
        </is>
      </c>
      <c r="L14" s="3" t="inlineStr"/>
      <c r="M14" s="3" t="inlineStr"/>
    </row>
    <row r="15">
      <c r="A15" t="inlineStr">
        <is>
          <t>1982</t>
        </is>
      </c>
      <c r="B15" t="inlineStr">
        <is>
          <t>现代</t>
        </is>
      </c>
      <c r="C15" t="inlineStr">
        <is>
          <t>Modern</t>
        </is>
      </c>
      <c r="D15" t="n">
        <v>1008</v>
      </c>
      <c r="E15" t="n">
        <v>1008</v>
      </c>
      <c r="F15" t="inlineStr">
        <is>
          <t>high</t>
        </is>
      </c>
      <c r="G15" t="n">
        <v>113.9</v>
      </c>
      <c r="H15" t="n">
        <v>32.45</v>
      </c>
      <c r="I15" t="n">
        <v>42</v>
      </c>
      <c r="J15" t="n">
        <v>58</v>
      </c>
      <c r="K15" s="3" t="inlineStr">
        <is>
          <t>PRC 3rd census. Centroid 32°27'N, 113°54'E (Ge Table 35, p.360)</t>
        </is>
      </c>
      <c r="L15" s="3" t="inlineStr"/>
      <c r="M15" s="3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2"/>
  <sheetViews>
    <sheetView workbookViewId="0">
      <selection activeCell="A1" sqref="A1"/>
    </sheetView>
  </sheetViews>
  <sheetFormatPr baseColWidth="8" defaultRowHeight="15"/>
  <sheetData>
    <row r="1">
      <c r="A1" s="2" t="inlineStr">
        <is>
          <t>year</t>
        </is>
      </c>
      <c r="B1" s="2" t="inlineStr">
        <is>
          <t>ge_lng_dms</t>
        </is>
      </c>
      <c r="C1" s="2" t="inlineStr">
        <is>
          <t>ge_lat_dms</t>
        </is>
      </c>
      <c r="D1" s="2" t="inlineStr">
        <is>
          <t>ge_lng_dd</t>
        </is>
      </c>
      <c r="E1" s="2" t="inlineStr">
        <is>
          <t>ge_lat_dd</t>
        </is>
      </c>
      <c r="F1" s="2" t="inlineStr">
        <is>
          <t>code_lng</t>
        </is>
      </c>
      <c r="G1" s="2" t="inlineStr">
        <is>
          <t>code_lat</t>
        </is>
      </c>
      <c r="H1" s="2" t="inlineStr">
        <is>
          <t>diff_lng</t>
        </is>
      </c>
      <c r="I1" s="2" t="inlineStr">
        <is>
          <t>diff_lat</t>
        </is>
      </c>
    </row>
    <row r="2">
      <c r="A2" t="n">
        <v>2</v>
      </c>
      <c r="B2" t="inlineStr">
        <is>
          <t>111°23'</t>
        </is>
      </c>
      <c r="C2" t="inlineStr">
        <is>
          <t>34°43'</t>
        </is>
      </c>
      <c r="D2" t="n">
        <v>111.38</v>
      </c>
      <c r="E2" t="n">
        <v>34.72</v>
      </c>
      <c r="F2" t="n">
        <v>111.38</v>
      </c>
      <c r="G2" t="n">
        <v>34.72</v>
      </c>
      <c r="H2" t="n">
        <v>0</v>
      </c>
      <c r="I2" t="n">
        <v>0</v>
      </c>
    </row>
    <row r="3">
      <c r="A3" t="n">
        <v>742</v>
      </c>
      <c r="B3" t="inlineStr">
        <is>
          <t>113°54'</t>
        </is>
      </c>
      <c r="C3" t="inlineStr">
        <is>
          <t>32°54'</t>
        </is>
      </c>
      <c r="D3" t="n">
        <v>113.9</v>
      </c>
      <c r="E3" t="n">
        <v>32.9</v>
      </c>
      <c r="F3" t="n">
        <v>113.9</v>
      </c>
      <c r="G3" t="n">
        <v>32.9</v>
      </c>
      <c r="H3" t="n">
        <v>0</v>
      </c>
      <c r="I3" t="n">
        <v>0</v>
      </c>
    </row>
    <row r="4">
      <c r="A4" t="n">
        <v>1102</v>
      </c>
      <c r="B4" t="inlineStr">
        <is>
          <t>113°17'</t>
        </is>
      </c>
      <c r="C4" t="inlineStr">
        <is>
          <t>31°32'</t>
        </is>
      </c>
      <c r="D4" t="n">
        <v>113.28</v>
      </c>
      <c r="E4" t="n">
        <v>31.53</v>
      </c>
      <c r="F4" t="n">
        <v>113.28</v>
      </c>
      <c r="G4" t="n">
        <v>31.53</v>
      </c>
      <c r="H4" t="n">
        <v>0</v>
      </c>
      <c r="I4" t="n">
        <v>0</v>
      </c>
    </row>
    <row r="5">
      <c r="A5" t="n">
        <v>1393</v>
      </c>
      <c r="B5" t="inlineStr">
        <is>
          <t>116°09'</t>
        </is>
      </c>
      <c r="C5" t="inlineStr">
        <is>
          <t>31°00'</t>
        </is>
      </c>
      <c r="D5" t="n">
        <v>116.15</v>
      </c>
      <c r="E5" t="n">
        <v>31</v>
      </c>
      <c r="F5" t="n">
        <v>116.15</v>
      </c>
      <c r="G5" t="n">
        <v>31</v>
      </c>
      <c r="H5" t="n">
        <v>0</v>
      </c>
      <c r="I5" t="n">
        <v>0</v>
      </c>
    </row>
    <row r="6">
      <c r="A6" t="n">
        <v>1578</v>
      </c>
      <c r="B6" t="inlineStr">
        <is>
          <t>113°34'</t>
        </is>
      </c>
      <c r="C6" t="inlineStr">
        <is>
          <t>32°02'</t>
        </is>
      </c>
      <c r="D6" t="n">
        <v>113.57</v>
      </c>
      <c r="E6" t="n">
        <v>32.03</v>
      </c>
      <c r="F6" t="n">
        <v>113.57</v>
      </c>
      <c r="G6" t="n">
        <v>32.03</v>
      </c>
      <c r="H6" t="n">
        <v>0</v>
      </c>
      <c r="I6" t="n">
        <v>0</v>
      </c>
    </row>
    <row r="7">
      <c r="A7" t="n">
        <v>1685</v>
      </c>
      <c r="B7" t="inlineStr">
        <is>
          <t>114°58'</t>
        </is>
      </c>
      <c r="C7" t="inlineStr">
        <is>
          <t>32°32'</t>
        </is>
      </c>
      <c r="D7" t="n">
        <v>114.97</v>
      </c>
      <c r="E7" t="n">
        <v>32.53</v>
      </c>
      <c r="F7" t="n">
        <v>114.97</v>
      </c>
      <c r="G7" t="n">
        <v>32.53</v>
      </c>
      <c r="H7" t="n">
        <v>0</v>
      </c>
      <c r="I7" t="n">
        <v>0</v>
      </c>
    </row>
    <row r="8">
      <c r="A8" t="n">
        <v>1767</v>
      </c>
      <c r="B8" t="inlineStr">
        <is>
          <t>114°58'</t>
        </is>
      </c>
      <c r="C8" t="inlineStr">
        <is>
          <t>32°21'</t>
        </is>
      </c>
      <c r="D8" t="n">
        <v>114.97</v>
      </c>
      <c r="E8" t="n">
        <v>32.35</v>
      </c>
      <c r="F8" t="n">
        <v>114.97</v>
      </c>
      <c r="G8" t="n">
        <v>32.35</v>
      </c>
      <c r="H8" t="n">
        <v>0</v>
      </c>
      <c r="I8" t="n">
        <v>0</v>
      </c>
    </row>
    <row r="9">
      <c r="A9" t="n">
        <v>1840</v>
      </c>
      <c r="B9" t="inlineStr">
        <is>
          <t>114°00'</t>
        </is>
      </c>
      <c r="C9" t="inlineStr">
        <is>
          <t>31°20'</t>
        </is>
      </c>
      <c r="D9" t="n">
        <v>114</v>
      </c>
      <c r="E9" t="n">
        <v>31.33</v>
      </c>
      <c r="F9" t="inlineStr">
        <is>
          <t>N/A</t>
        </is>
      </c>
      <c r="G9" t="inlineStr">
        <is>
          <t>N/A</t>
        </is>
      </c>
    </row>
    <row r="10">
      <c r="A10" t="n">
        <v>1953</v>
      </c>
      <c r="B10" t="inlineStr">
        <is>
          <t>112°43'</t>
        </is>
      </c>
      <c r="C10" t="inlineStr">
        <is>
          <t>32°18'</t>
        </is>
      </c>
      <c r="D10" t="n">
        <v>112.72</v>
      </c>
      <c r="E10" t="n">
        <v>32.3</v>
      </c>
      <c r="F10" t="inlineStr">
        <is>
          <t>N/A</t>
        </is>
      </c>
      <c r="G10" t="inlineStr">
        <is>
          <t>N/A</t>
        </is>
      </c>
    </row>
    <row r="11">
      <c r="A11" t="n">
        <v>1964</v>
      </c>
      <c r="B11" t="inlineStr">
        <is>
          <t>114°09'</t>
        </is>
      </c>
      <c r="C11" t="inlineStr">
        <is>
          <t>32°33'</t>
        </is>
      </c>
      <c r="D11" t="n">
        <v>114.15</v>
      </c>
      <c r="E11" t="n">
        <v>32.55</v>
      </c>
      <c r="F11" t="inlineStr">
        <is>
          <t>N/A</t>
        </is>
      </c>
      <c r="G11" t="inlineStr">
        <is>
          <t>N/A</t>
        </is>
      </c>
    </row>
    <row r="12">
      <c r="A12" t="n">
        <v>1982</v>
      </c>
      <c r="B12" t="inlineStr">
        <is>
          <t>113°54'</t>
        </is>
      </c>
      <c r="C12" t="inlineStr">
        <is>
          <t>32°27'</t>
        </is>
      </c>
      <c r="D12" t="n">
        <v>113.9</v>
      </c>
      <c r="E12" t="n">
        <v>32.45</v>
      </c>
      <c r="F12" t="n">
        <v>113.9</v>
      </c>
      <c r="G12" t="n">
        <v>32.45</v>
      </c>
      <c r="H12" t="n">
        <v>0</v>
      </c>
      <c r="I12" t="n">
        <v>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17"/>
  <sheetViews>
    <sheetView workbookViewId="0">
      <selection activeCell="A1" sqref="A1"/>
    </sheetView>
  </sheetViews>
  <sheetFormatPr baseColWidth="8" defaultRowHeight="15"/>
  <sheetData>
    <row r="1">
      <c r="A1" s="2" t="inlineStr">
        <is>
          <t>year</t>
        </is>
      </c>
      <c r="B1" s="2" t="inlineStr">
        <is>
          <t>era</t>
        </is>
      </c>
      <c r="C1" s="2" t="inlineStr">
        <is>
          <t>Manchuria 东北</t>
        </is>
      </c>
      <c r="D1" s="2" t="inlineStr">
        <is>
          <t>North China 华北</t>
        </is>
      </c>
      <c r="E1" s="2" t="inlineStr">
        <is>
          <t>Yellow River 黄河中下游</t>
        </is>
      </c>
      <c r="F1" s="2" t="inlineStr">
        <is>
          <t>Northwest 西北</t>
        </is>
      </c>
      <c r="G1" s="2" t="inlineStr">
        <is>
          <t>Upper Yangtze 长江上游</t>
        </is>
      </c>
      <c r="H1" s="2" t="inlineStr">
        <is>
          <t>Middle Yangtze 长江中游</t>
        </is>
      </c>
      <c r="I1" s="2" t="inlineStr">
        <is>
          <t>Lower Yangtze 长江下游</t>
        </is>
      </c>
      <c r="J1" s="2" t="inlineStr">
        <is>
          <t>SE Coast 东南沿海</t>
        </is>
      </c>
      <c r="K1" s="2" t="inlineStr">
        <is>
          <t>Lingnan 岭南</t>
        </is>
      </c>
      <c r="L1" s="2" t="inlineStr">
        <is>
          <t>Yun-Gui 云贵</t>
        </is>
      </c>
    </row>
    <row r="2">
      <c r="A2" t="inlineStr">
        <is>
          <t>2 AD</t>
        </is>
      </c>
      <c r="B2" t="inlineStr">
        <is>
          <t>W. Han</t>
        </is>
      </c>
      <c r="C2" t="n">
        <v>1</v>
      </c>
      <c r="D2" t="n">
        <v>2</v>
      </c>
      <c r="E2" t="n">
        <v>35</v>
      </c>
      <c r="F2" t="n">
        <v>25</v>
      </c>
      <c r="G2" t="n">
        <v>8</v>
      </c>
      <c r="H2" t="n">
        <v>5</v>
      </c>
      <c r="I2" t="n">
        <v>10</v>
      </c>
      <c r="J2" t="n">
        <v>2</v>
      </c>
      <c r="K2" t="n">
        <v>2</v>
      </c>
      <c r="L2" t="n">
        <v>2</v>
      </c>
    </row>
    <row r="3">
      <c r="A3" t="inlineStr">
        <is>
          <t>140 AD</t>
        </is>
      </c>
      <c r="B3" t="inlineStr">
        <is>
          <t>E. Han</t>
        </is>
      </c>
      <c r="C3" t="n">
        <v>1</v>
      </c>
      <c r="D3" t="n">
        <v>3</v>
      </c>
      <c r="E3" t="n">
        <v>30</v>
      </c>
      <c r="F3" t="n">
        <v>18</v>
      </c>
      <c r="G3" t="n">
        <v>10</v>
      </c>
      <c r="H3" t="n">
        <v>8</v>
      </c>
      <c r="I3" t="n">
        <v>13</v>
      </c>
      <c r="J3" t="n">
        <v>4</v>
      </c>
      <c r="K3" t="n">
        <v>3</v>
      </c>
      <c r="L3" t="n">
        <v>2</v>
      </c>
    </row>
    <row r="4">
      <c r="A4" t="inlineStr">
        <is>
          <t>280 AD</t>
        </is>
      </c>
      <c r="B4" t="inlineStr">
        <is>
          <t>W. Jin</t>
        </is>
      </c>
      <c r="C4" t="n">
        <v>1</v>
      </c>
      <c r="D4" t="n">
        <v>3</v>
      </c>
      <c r="E4" t="n">
        <v>24</v>
      </c>
      <c r="F4" t="n">
        <v>12</v>
      </c>
      <c r="G4" t="n">
        <v>12</v>
      </c>
      <c r="H4" t="n">
        <v>13</v>
      </c>
      <c r="I4" t="n">
        <v>18</v>
      </c>
      <c r="J4" t="n">
        <v>5</v>
      </c>
      <c r="K4" t="n">
        <v>4</v>
      </c>
      <c r="L4" t="n">
        <v>2</v>
      </c>
    </row>
    <row r="5">
      <c r="A5" t="inlineStr">
        <is>
          <t>464 AD</t>
        </is>
      </c>
      <c r="B5" t="inlineStr">
        <is>
          <t>N-S Dyn.</t>
        </is>
      </c>
      <c r="C5" t="n">
        <v>1</v>
      </c>
      <c r="D5" t="n">
        <v>3</v>
      </c>
      <c r="E5" t="n">
        <v>20</v>
      </c>
      <c r="F5" t="n">
        <v>8</v>
      </c>
      <c r="G5" t="n">
        <v>10</v>
      </c>
      <c r="H5" t="n">
        <v>15</v>
      </c>
      <c r="I5" t="n">
        <v>22</v>
      </c>
      <c r="J5" t="n">
        <v>7</v>
      </c>
      <c r="K5" t="n">
        <v>5</v>
      </c>
      <c r="L5" t="n">
        <v>2</v>
      </c>
    </row>
    <row r="6">
      <c r="A6" t="inlineStr">
        <is>
          <t>609 AD</t>
        </is>
      </c>
      <c r="B6" t="inlineStr">
        <is>
          <t>Sui</t>
        </is>
      </c>
      <c r="C6" t="n">
        <v>1</v>
      </c>
      <c r="D6" t="n">
        <v>3</v>
      </c>
      <c r="E6" t="n">
        <v>28</v>
      </c>
      <c r="F6" t="n">
        <v>16</v>
      </c>
      <c r="G6" t="n">
        <v>10</v>
      </c>
      <c r="H6" t="n">
        <v>11</v>
      </c>
      <c r="I6" t="n">
        <v>16</v>
      </c>
      <c r="J6" t="n">
        <v>5</v>
      </c>
      <c r="K6" t="n">
        <v>4</v>
      </c>
      <c r="L6" t="n">
        <v>2</v>
      </c>
    </row>
    <row r="7">
      <c r="A7" t="inlineStr">
        <is>
          <t>742 AD</t>
        </is>
      </c>
      <c r="B7" t="inlineStr">
        <is>
          <t>High Tang</t>
        </is>
      </c>
      <c r="C7" t="n">
        <v>1</v>
      </c>
      <c r="D7" t="n">
        <v>3</v>
      </c>
      <c r="E7" t="n">
        <v>26</v>
      </c>
      <c r="F7" t="n">
        <v>13</v>
      </c>
      <c r="G7" t="n">
        <v>10</v>
      </c>
      <c r="H7" t="n">
        <v>12</v>
      </c>
      <c r="I7" t="n">
        <v>18</v>
      </c>
      <c r="J7" t="n">
        <v>6</v>
      </c>
      <c r="K7" t="n">
        <v>4</v>
      </c>
      <c r="L7" t="n">
        <v>2</v>
      </c>
    </row>
    <row r="8">
      <c r="A8" t="inlineStr">
        <is>
          <t>820 AD</t>
        </is>
      </c>
      <c r="B8" t="inlineStr">
        <is>
          <t>Late Tang</t>
        </is>
      </c>
      <c r="C8" t="n">
        <v>1</v>
      </c>
      <c r="D8" t="n">
        <v>3</v>
      </c>
      <c r="E8" t="n">
        <v>18</v>
      </c>
      <c r="F8" t="n">
        <v>7</v>
      </c>
      <c r="G8" t="n">
        <v>12</v>
      </c>
      <c r="H8" t="n">
        <v>15</v>
      </c>
      <c r="I8" t="n">
        <v>22</v>
      </c>
      <c r="J8" t="n">
        <v>8</v>
      </c>
      <c r="K8" t="n">
        <v>5</v>
      </c>
      <c r="L8" t="n">
        <v>3</v>
      </c>
    </row>
    <row r="9">
      <c r="A9" t="inlineStr">
        <is>
          <t>1102</t>
        </is>
      </c>
      <c r="B9" t="inlineStr">
        <is>
          <t>N. Song</t>
        </is>
      </c>
      <c r="C9" t="n">
        <v>1</v>
      </c>
      <c r="D9" t="n">
        <v>2</v>
      </c>
      <c r="E9" t="n">
        <v>18</v>
      </c>
      <c r="F9" t="n">
        <v>7</v>
      </c>
      <c r="G9" t="n">
        <v>9</v>
      </c>
      <c r="H9" t="n">
        <v>14</v>
      </c>
      <c r="I9" t="n">
        <v>24</v>
      </c>
      <c r="J9" t="n">
        <v>11</v>
      </c>
      <c r="K9" t="n">
        <v>5</v>
      </c>
      <c r="L9" t="n">
        <v>3</v>
      </c>
    </row>
    <row r="10">
      <c r="A10" t="inlineStr">
        <is>
          <t>1200</t>
        </is>
      </c>
      <c r="B10" t="inlineStr">
        <is>
          <t>S. Song</t>
        </is>
      </c>
      <c r="C10" t="n">
        <v>1</v>
      </c>
      <c r="D10" t="n">
        <v>2</v>
      </c>
      <c r="E10" t="n">
        <v>20</v>
      </c>
      <c r="F10" t="n">
        <v>6</v>
      </c>
      <c r="G10" t="n">
        <v>9</v>
      </c>
      <c r="H10" t="n">
        <v>15</v>
      </c>
      <c r="I10" t="n">
        <v>26</v>
      </c>
      <c r="J10" t="n">
        <v>13</v>
      </c>
      <c r="K10" t="n">
        <v>5</v>
      </c>
      <c r="L10" t="n">
        <v>3</v>
      </c>
    </row>
    <row r="11">
      <c r="A11" t="inlineStr">
        <is>
          <t>1393</t>
        </is>
      </c>
      <c r="B11" t="inlineStr">
        <is>
          <t>Early Ming</t>
        </is>
      </c>
      <c r="C11" t="n">
        <v>1</v>
      </c>
      <c r="D11" t="n">
        <v>3</v>
      </c>
      <c r="E11" t="n">
        <v>22</v>
      </c>
      <c r="F11" t="n">
        <v>7</v>
      </c>
      <c r="G11" t="n">
        <v>9</v>
      </c>
      <c r="H11" t="n">
        <v>14</v>
      </c>
      <c r="I11" t="n">
        <v>23</v>
      </c>
      <c r="J11" t="n">
        <v>12</v>
      </c>
      <c r="K11" t="n">
        <v>6</v>
      </c>
      <c r="L11" t="n">
        <v>4</v>
      </c>
    </row>
    <row r="12">
      <c r="A12" t="inlineStr">
        <is>
          <t>1578</t>
        </is>
      </c>
      <c r="B12" t="inlineStr">
        <is>
          <t>Mid-Ming</t>
        </is>
      </c>
      <c r="C12" t="n">
        <v>2</v>
      </c>
      <c r="D12" t="n">
        <v>3</v>
      </c>
      <c r="E12" t="n">
        <v>18</v>
      </c>
      <c r="F12" t="n">
        <v>7</v>
      </c>
      <c r="G12" t="n">
        <v>10</v>
      </c>
      <c r="H12" t="n">
        <v>14</v>
      </c>
      <c r="I12" t="n">
        <v>22</v>
      </c>
      <c r="J12" t="n">
        <v>10</v>
      </c>
      <c r="K12" t="n">
        <v>6</v>
      </c>
      <c r="L12" t="n">
        <v>4</v>
      </c>
    </row>
    <row r="13">
      <c r="A13" t="inlineStr">
        <is>
          <t>1685</t>
        </is>
      </c>
      <c r="B13" t="inlineStr">
        <is>
          <t>Early Qing</t>
        </is>
      </c>
      <c r="C13" t="n">
        <v>2</v>
      </c>
      <c r="D13" t="n">
        <v>5</v>
      </c>
      <c r="E13" t="n">
        <v>20</v>
      </c>
      <c r="F13" t="n">
        <v>8</v>
      </c>
      <c r="G13" t="n">
        <v>8</v>
      </c>
      <c r="H13" t="n">
        <v>13</v>
      </c>
      <c r="I13" t="n">
        <v>20</v>
      </c>
      <c r="J13" t="n">
        <v>10</v>
      </c>
      <c r="K13" t="n">
        <v>7</v>
      </c>
      <c r="L13" t="n">
        <v>4</v>
      </c>
    </row>
    <row r="14">
      <c r="A14" t="inlineStr">
        <is>
          <t>1767</t>
        </is>
      </c>
      <c r="B14" t="inlineStr">
        <is>
          <t>High Qing</t>
        </is>
      </c>
      <c r="C14" t="n">
        <v>2</v>
      </c>
      <c r="D14" t="n">
        <v>6</v>
      </c>
      <c r="E14" t="n">
        <v>18</v>
      </c>
      <c r="F14" t="n">
        <v>7</v>
      </c>
      <c r="G14" t="n">
        <v>10</v>
      </c>
      <c r="H14" t="n">
        <v>13</v>
      </c>
      <c r="I14" t="n">
        <v>19</v>
      </c>
      <c r="J14" t="n">
        <v>9</v>
      </c>
      <c r="K14" t="n">
        <v>7</v>
      </c>
      <c r="L14" t="n">
        <v>5</v>
      </c>
    </row>
    <row r="15">
      <c r="A15" t="inlineStr">
        <is>
          <t>1982</t>
        </is>
      </c>
      <c r="B15" t="inlineStr">
        <is>
          <t>Modern</t>
        </is>
      </c>
      <c r="C15" t="n">
        <v>3</v>
      </c>
      <c r="D15" t="n">
        <v>8</v>
      </c>
      <c r="E15" t="n">
        <v>20</v>
      </c>
      <c r="F15" t="n">
        <v>6</v>
      </c>
      <c r="G15" t="n">
        <v>9</v>
      </c>
      <c r="H15" t="n">
        <v>14</v>
      </c>
      <c r="I15" t="n">
        <v>17</v>
      </c>
      <c r="J15" t="n">
        <v>8</v>
      </c>
      <c r="K15" t="n">
        <v>8</v>
      </c>
      <c r="L15" t="n">
        <v>4</v>
      </c>
    </row>
    <row r="17">
      <c r="A17" s="4" t="inlineStr">
        <is>
          <t>CAVEAT: Author estimates from Ge's commandery data mapped to Skinner regions. Not directly from Ge.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</cols>
  <sheetData>
    <row r="1">
      <c r="A1" s="2" t="inlineStr"/>
    </row>
    <row r="2">
      <c r="A2" s="5" t="inlineStr">
        <is>
          <t>TOTAL</t>
        </is>
      </c>
      <c r="B2" s="2" t="n">
        <v>11061</v>
      </c>
      <c r="C2" t="n">
        <v>8351</v>
      </c>
      <c r="D2" t="n">
        <v>8754</v>
      </c>
      <c r="E2" t="n">
        <v>17026</v>
      </c>
      <c r="F2" t="n">
        <v>21114</v>
      </c>
      <c r="G2" t="n">
        <v>14724</v>
      </c>
      <c r="H2" t="n">
        <v>18839</v>
      </c>
      <c r="I2" t="n">
        <v>67586</v>
      </c>
    </row>
    <row r="3">
      <c r="A3" s="8" t="inlineStr">
        <is>
          <t>North China (subtotal)</t>
        </is>
      </c>
      <c r="B3" t="n">
        <v>7217</v>
      </c>
      <c r="C3" s="2" t="n">
        <v>5080</v>
      </c>
      <c r="D3" t="n">
        <v>3466</v>
      </c>
      <c r="E3" t="n">
        <v>4369</v>
      </c>
      <c r="F3" t="n">
        <v>4310</v>
      </c>
      <c r="G3" t="n">
        <v>3305</v>
      </c>
      <c r="H3" t="n">
        <v>4453</v>
      </c>
      <c r="I3" t="n">
        <v>20737</v>
      </c>
    </row>
    <row r="4">
      <c r="A4" s="8" t="inlineStr">
        <is>
          <t>NW China (subtotal)</t>
        </is>
      </c>
      <c r="B4" t="n">
        <v>1567</v>
      </c>
      <c r="C4" t="n">
        <v>1808</v>
      </c>
      <c r="D4" s="2" t="n">
        <v>1275</v>
      </c>
      <c r="E4" t="n">
        <v>1598</v>
      </c>
      <c r="F4" t="n">
        <v>1738</v>
      </c>
      <c r="G4" t="n">
        <v>1349</v>
      </c>
      <c r="H4" t="n">
        <v>1539</v>
      </c>
      <c r="I4" t="n">
        <v>3519</v>
      </c>
    </row>
    <row r="5">
      <c r="A5" s="5" t="inlineStr">
        <is>
          <t>NORTH (NC + NW)</t>
        </is>
      </c>
      <c r="B5" t="n">
        <v>8784</v>
      </c>
      <c r="C5" t="n">
        <v>6888</v>
      </c>
      <c r="D5" t="n">
        <v>4741</v>
      </c>
      <c r="E5" s="2" t="n">
        <v>5967</v>
      </c>
      <c r="F5" t="n">
        <v>6048</v>
      </c>
      <c r="G5" t="n">
        <v>4654</v>
      </c>
      <c r="H5" t="n">
        <v>5992</v>
      </c>
      <c r="I5" t="n">
        <v>24256</v>
      </c>
    </row>
    <row r="6">
      <c r="A6" s="5" t="inlineStr">
        <is>
          <t>SOUTH (all other)</t>
        </is>
      </c>
      <c r="B6" t="n">
        <v>2277</v>
      </c>
      <c r="C6" t="n">
        <v>1463</v>
      </c>
      <c r="D6" t="n">
        <v>4013</v>
      </c>
      <c r="E6" t="n">
        <v>11059</v>
      </c>
      <c r="F6" s="2" t="n">
        <v>15066</v>
      </c>
      <c r="G6" t="n">
        <v>10070</v>
      </c>
      <c r="H6" t="n">
        <v>12847</v>
      </c>
      <c r="I6" t="n">
        <v>43330</v>
      </c>
    </row>
    <row r="7">
      <c r="A7" s="5" t="inlineStr">
        <is>
          <t>North %</t>
        </is>
      </c>
      <c r="B7" t="n">
        <v>79.40000000000001</v>
      </c>
      <c r="C7" t="n">
        <v>82.5</v>
      </c>
      <c r="D7" t="n">
        <v>54.2</v>
      </c>
      <c r="E7" t="n">
        <v>35</v>
      </c>
      <c r="F7" t="n">
        <v>28.6</v>
      </c>
      <c r="G7" s="2" t="n">
        <v>31.6</v>
      </c>
      <c r="H7" t="n">
        <v>31.8</v>
      </c>
      <c r="I7" t="n">
        <v>35.9</v>
      </c>
    </row>
    <row r="8">
      <c r="A8" s="5" t="inlineStr">
        <is>
          <t>South %</t>
        </is>
      </c>
      <c r="B8" t="n">
        <v>20.6</v>
      </c>
      <c r="C8" t="n">
        <v>17.5</v>
      </c>
      <c r="D8" t="n">
        <v>45.8</v>
      </c>
      <c r="E8" t="n">
        <v>65</v>
      </c>
      <c r="F8" t="n">
        <v>71.40000000000001</v>
      </c>
      <c r="G8" t="n">
        <v>68.40000000000001</v>
      </c>
      <c r="H8" s="2" t="n">
        <v>68.2</v>
      </c>
      <c r="I8" t="n">
        <v>64.09999999999999</v>
      </c>
    </row>
    <row r="9">
      <c r="I9" s="2" t="inlineStr">
        <is>
          <t>1948</t>
        </is>
      </c>
    </row>
    <row r="10">
      <c r="A10" s="5" t="inlineStr">
        <is>
          <t>SOUTHERN MACRO-REGION BREAKDOWN (from Table 1 sub-region sums):</t>
        </is>
      </c>
    </row>
    <row r="11">
      <c r="A11" s="2" t="inlineStr"/>
      <c r="B11" s="2" t="inlineStr">
        <is>
          <t>AD 2</t>
        </is>
      </c>
      <c r="C11" s="2" t="inlineStr">
        <is>
          <t>609</t>
        </is>
      </c>
      <c r="D11" s="2" t="inlineStr">
        <is>
          <t>742</t>
        </is>
      </c>
      <c r="E11" s="2" t="inlineStr">
        <is>
          <t>1080</t>
        </is>
      </c>
      <c r="F11" s="2" t="inlineStr">
        <is>
          <t>1200</t>
        </is>
      </c>
      <c r="G11" s="2" t="inlineStr">
        <is>
          <t>1391</t>
        </is>
      </c>
      <c r="H11" s="2" t="inlineStr">
        <is>
          <t>1542</t>
        </is>
      </c>
      <c r="I11" s="2" t="inlineStr">
        <is>
          <t>1948</t>
        </is>
      </c>
    </row>
    <row r="12">
      <c r="A12" t="inlineStr">
        <is>
          <t>Lingnan</t>
        </is>
      </c>
      <c r="B12" t="n">
        <v>144</v>
      </c>
      <c r="C12" t="n">
        <v>599</v>
      </c>
      <c r="D12" t="n">
        <v>599</v>
      </c>
      <c r="E12" t="n">
        <v>1155</v>
      </c>
      <c r="F12" t="n">
        <v>1604</v>
      </c>
      <c r="G12" t="n">
        <v>1422</v>
      </c>
      <c r="H12" t="n">
        <v>1386</v>
      </c>
      <c r="I12" t="n">
        <v>12114</v>
      </c>
    </row>
    <row r="13">
      <c r="A13" t="inlineStr">
        <is>
          <t>SE China</t>
        </is>
      </c>
      <c r="D13" t="n">
        <v>495</v>
      </c>
      <c r="E13" t="n">
        <v>2449</v>
      </c>
      <c r="F13" t="n">
        <v>3611</v>
      </c>
      <c r="G13" t="n">
        <v>2355</v>
      </c>
      <c r="H13" t="n">
        <v>4030</v>
      </c>
      <c r="I13" t="n">
        <v>9269</v>
      </c>
    </row>
    <row r="14">
      <c r="A14" t="inlineStr">
        <is>
          <t>Upper Yangtze</t>
        </is>
      </c>
      <c r="B14" t="n">
        <v>816</v>
      </c>
      <c r="D14" t="n">
        <v>77</v>
      </c>
      <c r="E14" t="n">
        <v>625</v>
      </c>
      <c r="F14" t="n">
        <v>937</v>
      </c>
      <c r="G14" t="n">
        <v>433</v>
      </c>
      <c r="H14" t="n">
        <v>438</v>
      </c>
      <c r="I14" t="n">
        <v>1341</v>
      </c>
    </row>
    <row r="15">
      <c r="A15" t="inlineStr">
        <is>
          <t>Middle Yangtze</t>
        </is>
      </c>
      <c r="D15" t="n">
        <v>1904</v>
      </c>
      <c r="E15" t="n">
        <v>6213</v>
      </c>
      <c r="F15" t="n">
        <v>8794</v>
      </c>
      <c r="G15" t="n">
        <v>4226</v>
      </c>
      <c r="H15" t="n">
        <v>6679</v>
      </c>
      <c r="I15" t="n">
        <v>17984</v>
      </c>
    </row>
    <row r="16">
      <c r="A16" t="inlineStr">
        <is>
          <t>Lower Yangtze</t>
        </is>
      </c>
      <c r="D16" t="n">
        <v>1867</v>
      </c>
      <c r="E16" t="n">
        <v>3855</v>
      </c>
      <c r="F16" t="n">
        <v>5212</v>
      </c>
      <c r="G16" t="n">
        <v>5966</v>
      </c>
      <c r="H16" t="n">
        <v>6535</v>
      </c>
      <c r="I16" t="n">
        <v>13518</v>
      </c>
    </row>
    <row r="17">
      <c r="A17" t="inlineStr">
        <is>
          <t>Sum of southern regions</t>
        </is>
      </c>
      <c r="B17" s="4" t="n">
        <v>960</v>
      </c>
      <c r="C17" s="4" t="n">
        <v>599</v>
      </c>
      <c r="D17" s="4" t="n">
        <v>4942</v>
      </c>
      <c r="E17" s="4" t="n">
        <v>14297</v>
      </c>
      <c r="F17" s="4" t="n">
        <v>20158</v>
      </c>
      <c r="G17" s="4" t="n">
        <v>14402</v>
      </c>
      <c r="H17" s="4" t="n">
        <v>19068</v>
      </c>
      <c r="I17" s="4" t="n">
        <v>54226</v>
      </c>
    </row>
    <row r="19">
      <c r="A19" s="6" t="inlineStr">
        <is>
          <t>Source: Hartwell (1982), "Demographic, Political, and Social Transformations of China, 750-1550,"</t>
        </is>
      </c>
    </row>
    <row r="20">
      <c r="A20" s="6" t="inlineStr">
        <is>
          <t xml:space="preserve">  HJAS 42.2, Table 1 (pp.369). Units: 1,000 households.</t>
        </is>
      </c>
    </row>
    <row r="21">
      <c r="A21" s="6" t="inlineStr">
        <is>
          <t>North = Northwest China + North China in Skinner/Hartwell macro-region scheme.</t>
        </is>
      </c>
    </row>
    <row r="22">
      <c r="A22" s="6" t="inlineStr">
        <is>
          <t>Southern macro-region subtotals derived from sub-region sums; some OCR/reading errors possible.</t>
        </is>
      </c>
    </row>
    <row r="23">
      <c r="A23" s="6" t="inlineStr">
        <is>
          <t>The N/S split percentages are verified against the TOTAL row and are reliable.</t>
        </is>
      </c>
    </row>
    <row r="24">
      <c r="A24" s="6" t="inlineStr">
        <is>
          <t>Hartwell uses constant 1080 Sung boundaries throughout. Sample: 79 prefectures, 386 hsien.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</cols>
  <sheetData>
    <row r="1">
      <c r="A1" s="2" t="inlineStr">
        <is>
          <t>Region</t>
        </is>
      </c>
      <c r="B1" s="2" t="inlineStr">
        <is>
          <t>AD 2</t>
        </is>
      </c>
      <c r="C1" s="2" t="inlineStr">
        <is>
          <t>609</t>
        </is>
      </c>
      <c r="D1" s="2" t="inlineStr">
        <is>
          <t>742</t>
        </is>
      </c>
      <c r="E1" s="2" t="inlineStr">
        <is>
          <t>1080</t>
        </is>
      </c>
      <c r="F1" s="2" t="inlineStr">
        <is>
          <t>1200</t>
        </is>
      </c>
      <c r="G1" s="2" t="inlineStr">
        <is>
          <t>1391</t>
        </is>
      </c>
      <c r="H1" s="2" t="inlineStr">
        <is>
          <t>1542</t>
        </is>
      </c>
      <c r="I1" s="2" t="inlineStr">
        <is>
          <t>1948</t>
        </is>
      </c>
    </row>
    <row r="2">
      <c r="A2" t="inlineStr">
        <is>
          <t>Lingnan West Core</t>
        </is>
      </c>
      <c r="B2" t="n">
        <v>0.73</v>
      </c>
      <c r="C2" t="n">
        <v>2.39</v>
      </c>
      <c r="D2" t="n">
        <v>1.35</v>
      </c>
      <c r="E2" t="n">
        <v>1.67</v>
      </c>
      <c r="F2" t="n">
        <v>3.1</v>
      </c>
      <c r="G2" t="n">
        <v>1.35</v>
      </c>
      <c r="I2" t="n">
        <v>24.45</v>
      </c>
    </row>
    <row r="3">
      <c r="A3" t="inlineStr">
        <is>
          <t>Lingnan East Core</t>
        </is>
      </c>
      <c r="C3" t="n">
        <v>1.16</v>
      </c>
      <c r="D3" t="n">
        <v>1.74</v>
      </c>
      <c r="E3" t="n">
        <v>2.39</v>
      </c>
      <c r="F3" t="n">
        <v>4.51</v>
      </c>
      <c r="G3" t="n">
        <v>4.97</v>
      </c>
      <c r="H3" t="n">
        <v>4.38</v>
      </c>
      <c r="I3" t="n">
        <v>40.33</v>
      </c>
    </row>
    <row r="4">
      <c r="A4" t="inlineStr">
        <is>
          <t>Lingnan Coastal Periphery</t>
        </is>
      </c>
      <c r="B4" t="n">
        <v>0.29</v>
      </c>
      <c r="C4" t="n">
        <v>0.58</v>
      </c>
      <c r="D4" t="n">
        <v>0.38</v>
      </c>
      <c r="E4" t="n">
        <v>0.64</v>
      </c>
      <c r="F4" t="n">
        <v>1.18</v>
      </c>
      <c r="G4" t="n">
        <v>2.49</v>
      </c>
      <c r="H4" t="n">
        <v>3.11</v>
      </c>
      <c r="I4" t="n">
        <v>9.890000000000001</v>
      </c>
    </row>
    <row r="5">
      <c r="A5" t="inlineStr">
        <is>
          <t>SE China Core</t>
        </is>
      </c>
      <c r="D5" t="n">
        <v>2.61</v>
      </c>
      <c r="E5" t="n">
        <v>11.4</v>
      </c>
      <c r="F5" t="n">
        <v>16.71</v>
      </c>
      <c r="G5" t="n">
        <v>12.01</v>
      </c>
      <c r="H5" t="n">
        <v>22.45</v>
      </c>
      <c r="I5" t="n">
        <v>49.55</v>
      </c>
    </row>
    <row r="6">
      <c r="A6" t="inlineStr">
        <is>
          <t>SE China Periphery</t>
        </is>
      </c>
      <c r="D6" t="n">
        <v>0.88</v>
      </c>
      <c r="E6" t="n">
        <v>7.1</v>
      </c>
      <c r="F6" t="n">
        <v>10.65</v>
      </c>
      <c r="G6" t="n">
        <v>4.92</v>
      </c>
      <c r="H6" t="n">
        <v>4.98</v>
      </c>
      <c r="I6" t="n">
        <v>15.24</v>
      </c>
    </row>
    <row r="7">
      <c r="A7" t="inlineStr">
        <is>
          <t>Upper Yangtze</t>
        </is>
      </c>
      <c r="D7" t="n">
        <v>4.06</v>
      </c>
      <c r="E7" t="n">
        <v>6.28</v>
      </c>
      <c r="F7" t="n">
        <v>9.539999999999999</v>
      </c>
      <c r="G7" t="n">
        <v>2.11</v>
      </c>
      <c r="H7" t="n">
        <v>2.66</v>
      </c>
      <c r="I7" t="n">
        <v>29.17</v>
      </c>
    </row>
    <row r="8">
      <c r="A8" t="inlineStr">
        <is>
          <t>Middle Yangtze West Core</t>
        </is>
      </c>
      <c r="B8" t="n">
        <v>1.26</v>
      </c>
      <c r="C8" t="n">
        <v>1.37</v>
      </c>
      <c r="D8" t="n">
        <v>1.3</v>
      </c>
      <c r="E8" t="n">
        <v>7.33</v>
      </c>
      <c r="F8" t="n">
        <v>10.38</v>
      </c>
      <c r="G8" t="n">
        <v>3.19</v>
      </c>
      <c r="H8" t="n">
        <v>5.13</v>
      </c>
      <c r="I8" t="n">
        <v>28.7</v>
      </c>
    </row>
    <row r="9">
      <c r="A9" t="inlineStr">
        <is>
          <t>Middle Yangtze East Core</t>
        </is>
      </c>
      <c r="B9" t="n">
        <v>2.48</v>
      </c>
      <c r="C9" t="n">
        <v>0.44</v>
      </c>
      <c r="D9" t="n">
        <v>1.96</v>
      </c>
      <c r="E9" t="n">
        <v>12.11</v>
      </c>
      <c r="F9" t="n">
        <v>9.779999999999999</v>
      </c>
      <c r="G9" t="n">
        <v>12</v>
      </c>
      <c r="H9" t="n">
        <v>13.33</v>
      </c>
      <c r="I9" t="n">
        <v>16.78</v>
      </c>
    </row>
    <row r="10">
      <c r="A10" t="inlineStr">
        <is>
          <t>Middle Yangtze East Periphery</t>
        </is>
      </c>
      <c r="B10" t="n">
        <v>1.04</v>
      </c>
      <c r="C10" t="n">
        <v>0.51</v>
      </c>
      <c r="D10" t="n">
        <v>1.56</v>
      </c>
      <c r="E10" t="n">
        <v>11.26</v>
      </c>
      <c r="F10" t="n">
        <v>17.43</v>
      </c>
      <c r="G10" t="n">
        <v>10.74</v>
      </c>
      <c r="H10" t="n">
        <v>11.15</v>
      </c>
      <c r="I10" t="n">
        <v>15.01</v>
      </c>
    </row>
    <row r="11">
      <c r="A11" t="inlineStr">
        <is>
          <t>Lower Yangtze Core</t>
        </is>
      </c>
      <c r="B11" t="n">
        <v>2.83</v>
      </c>
      <c r="C11" t="n">
        <v>2.93</v>
      </c>
      <c r="D11" t="n">
        <v>6.63</v>
      </c>
      <c r="E11" t="n">
        <v>14.82</v>
      </c>
      <c r="F11" t="n">
        <v>23.48</v>
      </c>
      <c r="G11" t="n">
        <v>31.59</v>
      </c>
      <c r="H11" t="n">
        <v>36.42</v>
      </c>
      <c r="I11" t="n">
        <v>88.73999999999999</v>
      </c>
    </row>
    <row r="12">
      <c r="A12" t="inlineStr">
        <is>
          <t>Lower Yangtze Periphery</t>
        </is>
      </c>
      <c r="B12" t="n">
        <v>2.21</v>
      </c>
      <c r="C12" t="n">
        <v>1.82</v>
      </c>
      <c r="D12" t="n">
        <v>6.16</v>
      </c>
      <c r="E12" t="n">
        <v>11.87</v>
      </c>
      <c r="F12" t="n">
        <v>14.53</v>
      </c>
      <c r="G12" t="n">
        <v>14.57</v>
      </c>
      <c r="H12" t="n">
        <v>15.16</v>
      </c>
      <c r="I12" t="n">
        <v>25.5</v>
      </c>
    </row>
    <row r="13">
      <c r="A13" t="inlineStr">
        <is>
          <t>NW China Core</t>
        </is>
      </c>
      <c r="B13" t="n">
        <v>18.77</v>
      </c>
      <c r="C13" t="n">
        <v>9.69</v>
      </c>
      <c r="D13" t="n">
        <v>12.76</v>
      </c>
      <c r="E13" t="n">
        <v>12.76</v>
      </c>
      <c r="F13" t="n">
        <v>12.82</v>
      </c>
      <c r="G13" t="n">
        <v>9.6</v>
      </c>
      <c r="H13" t="n">
        <v>12.31</v>
      </c>
      <c r="I13" t="n">
        <v>29.74</v>
      </c>
    </row>
    <row r="14">
      <c r="A14" t="inlineStr">
        <is>
          <t>NW China Periphery</t>
        </is>
      </c>
      <c r="B14" t="n">
        <v>1.98</v>
      </c>
      <c r="C14" t="n">
        <v>2.97</v>
      </c>
      <c r="D14" t="n">
        <v>2.37</v>
      </c>
      <c r="E14" t="n">
        <v>3.96</v>
      </c>
      <c r="F14" t="n">
        <v>4.62</v>
      </c>
      <c r="G14" t="n">
        <v>3.7</v>
      </c>
      <c r="H14" t="n">
        <v>3.8</v>
      </c>
      <c r="I14" t="n">
        <v>8.210000000000001</v>
      </c>
    </row>
    <row r="15">
      <c r="A15" t="inlineStr">
        <is>
          <t>North China East Core</t>
        </is>
      </c>
      <c r="B15" t="n">
        <v>21.14</v>
      </c>
      <c r="C15" t="n">
        <v>8.390000000000001</v>
      </c>
      <c r="D15" t="n">
        <v>6.28</v>
      </c>
      <c r="E15" t="n">
        <v>10.63</v>
      </c>
      <c r="F15" t="n">
        <v>8.1</v>
      </c>
      <c r="G15" t="n">
        <v>6.68</v>
      </c>
      <c r="H15" t="n">
        <v>10.83</v>
      </c>
      <c r="I15" t="n">
        <v>50.25</v>
      </c>
    </row>
    <row r="16">
      <c r="A16" t="inlineStr">
        <is>
          <t>North China East Periphery</t>
        </is>
      </c>
      <c r="B16" t="n">
        <v>4.93</v>
      </c>
      <c r="C16" t="n">
        <v>2.89</v>
      </c>
      <c r="D16" t="n">
        <v>2.3</v>
      </c>
      <c r="E16" t="n">
        <v>5.67</v>
      </c>
      <c r="F16" t="n">
        <v>2.89</v>
      </c>
      <c r="G16" t="n">
        <v>4</v>
      </c>
      <c r="H16" t="n">
        <v>4.74</v>
      </c>
      <c r="I16" t="n">
        <v>34.76</v>
      </c>
    </row>
    <row r="17">
      <c r="A17" t="inlineStr">
        <is>
          <t>North China North Core</t>
        </is>
      </c>
      <c r="B17" t="n">
        <v>20.68</v>
      </c>
      <c r="C17" t="n">
        <v>24.03</v>
      </c>
      <c r="D17" t="n">
        <v>14.37</v>
      </c>
      <c r="E17" t="n">
        <v>11.43</v>
      </c>
      <c r="F17" t="n">
        <v>16.69</v>
      </c>
      <c r="G17" t="n">
        <v>9.67</v>
      </c>
      <c r="H17" t="n">
        <v>12.35</v>
      </c>
      <c r="I17" t="n">
        <v>14.58</v>
      </c>
    </row>
    <row r="18">
      <c r="A18" t="inlineStr">
        <is>
          <t>North China North Periphery</t>
        </is>
      </c>
      <c r="B18" t="n">
        <v>6.39</v>
      </c>
      <c r="C18" t="n">
        <v>7.66</v>
      </c>
      <c r="D18" t="n">
        <v>5.62</v>
      </c>
      <c r="E18" t="n">
        <v>5.31</v>
      </c>
      <c r="F18" t="n">
        <v>7.4</v>
      </c>
      <c r="G18" t="n">
        <v>5.58</v>
      </c>
      <c r="H18" t="n">
        <v>5.9</v>
      </c>
      <c r="I18" t="n">
        <v>22.85</v>
      </c>
    </row>
    <row r="20">
      <c r="A20" s="6" t="inlineStr">
        <is>
          <t>Source: Hartwell (1982), Table 7, HJAS 42.2 pp.365-442</t>
        </is>
      </c>
    </row>
    <row r="21">
      <c r="A21" s="6" t="inlineStr">
        <is>
          <t>Units: households per square kilometer. Constant Sung 1080 boundaries.</t>
        </is>
      </c>
    </row>
    <row r="22">
      <c r="A22" s="6" t="inlineStr">
        <is>
          <t>These densities can be used for choropleth shading on maps.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8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18" customWidth="1" min="6" max="6"/>
    <col width="50" customWidth="1" min="9" max="9"/>
    <col width="12" customWidth="1" min="10" max="10"/>
    <col width="45" customWidth="1" min="11" max="11"/>
  </cols>
  <sheetData>
    <row r="1">
      <c r="A1" s="2" t="inlineStr">
        <is>
          <t>Year</t>
        </is>
      </c>
      <c r="B1" s="2" t="inlineStr">
        <is>
          <t>Ge source</t>
        </is>
      </c>
      <c r="C1" s="2" t="inlineStr">
        <is>
          <t>Ge text</t>
        </is>
      </c>
      <c r="D1" s="2" t="inlineStr">
        <is>
          <t>Ge N%</t>
        </is>
      </c>
      <c r="E1" s="2" t="inlineStr">
        <is>
          <t>Ge S%</t>
        </is>
      </c>
      <c r="F1" s="2" t="inlineStr">
        <is>
          <t>Hartwell source</t>
        </is>
      </c>
      <c r="G1" s="2" t="inlineStr">
        <is>
          <t>Hartwell N%</t>
        </is>
      </c>
      <c r="H1" s="2" t="inlineStr">
        <is>
          <t>Hartwell S%</t>
        </is>
      </c>
      <c r="I1" s="2" t="inlineStr">
        <is>
          <t>Assessment</t>
        </is>
      </c>
      <c r="J1" s="9" t="inlineStr">
        <is>
          <t>Cambridge S%</t>
        </is>
      </c>
      <c r="K1" s="9" t="inlineStr">
        <is>
          <t>Cambridge note</t>
        </is>
      </c>
    </row>
    <row r="2">
      <c r="A2" t="inlineStr">
        <is>
          <t>742</t>
        </is>
      </c>
      <c r="B2" t="inlineStr">
        <is>
          <t>Ge p.343</t>
        </is>
      </c>
      <c r="C2" t="inlineStr">
        <is>
          <t>6:5 N:S</t>
        </is>
      </c>
      <c r="D2" t="n">
        <v>55</v>
      </c>
      <c r="E2" t="n">
        <v>45</v>
      </c>
      <c r="F2" t="inlineStr">
        <is>
          <t>Hartwell T1</t>
        </is>
      </c>
      <c r="G2" t="n">
        <v>54.2</v>
      </c>
      <c r="H2" t="n">
        <v>45.8</v>
      </c>
      <c r="I2" s="3" t="inlineStr">
        <is>
          <t>Within 1pp. Consistent.</t>
        </is>
      </c>
      <c r="J2" t="n">
        <v>45</v>
      </c>
      <c r="K2" s="3" t="inlineStr">
        <is>
          <t>p.401: "45 percent in 742"</t>
        </is>
      </c>
    </row>
    <row r="3">
      <c r="A3" t="inlineStr">
        <is>
          <t>1080/1102</t>
        </is>
      </c>
      <c r="B3" t="inlineStr">
        <is>
          <t>Ge p.345</t>
        </is>
      </c>
      <c r="C3" t="inlineStr">
        <is>
          <t>66:34 S:N</t>
        </is>
      </c>
      <c r="D3" t="n">
        <v>35</v>
      </c>
      <c r="E3" t="n">
        <v>65</v>
      </c>
      <c r="F3" t="inlineStr">
        <is>
          <t>Hartwell T1 (1080)</t>
        </is>
      </c>
      <c r="G3" t="n">
        <v>35</v>
      </c>
      <c r="H3" t="n">
        <v>65</v>
      </c>
      <c r="I3" s="3" t="inlineStr">
        <is>
          <t>Exact match. Both measure within-empire N. Song.</t>
        </is>
      </c>
      <c r="J3" t="n">
        <v>67</v>
      </c>
      <c r="K3" s="3" t="inlineStr">
        <is>
          <t>p.401: "two-thirds...south of the Huai river" from c.1100</t>
        </is>
      </c>
    </row>
    <row r="4">
      <c r="A4" t="inlineStr">
        <is>
          <t>1200</t>
        </is>
      </c>
      <c r="B4" t="inlineStr">
        <is>
          <t>Ge p.345</t>
        </is>
      </c>
      <c r="C4" t="inlineStr">
        <is>
          <t>6:4 S:N (Song+Jin)</t>
        </is>
      </c>
      <c r="D4" t="n">
        <v>37</v>
      </c>
      <c r="E4" t="n">
        <v>63</v>
      </c>
      <c r="F4" t="inlineStr">
        <is>
          <t>Hartwell T1</t>
        </is>
      </c>
      <c r="G4" t="n">
        <v>28.6</v>
      </c>
      <c r="H4" t="n">
        <v>71.40000000000001</v>
      </c>
      <c r="I4" s="7" t="inlineStr">
        <is>
          <t>MAJOR DISCREPANCY. Ge ratio is registered households across two polities. Hartwell estimates actual. Code corrected to N:30 S:70.</t>
        </is>
      </c>
      <c r="K4" s="3" t="inlineStr">
        <is>
          <t>No explicit %. ~5M fled south after 1126 (p.401). Consistent with 70%.</t>
        </is>
      </c>
    </row>
    <row r="5">
      <c r="A5" t="inlineStr">
        <is>
          <t>1391/1393</t>
        </is>
      </c>
      <c r="B5" t="inlineStr">
        <is>
          <t>Ge p.361</t>
        </is>
      </c>
      <c r="C5" t="inlineStr">
        <is>
          <t>centroid at SE extreme</t>
        </is>
      </c>
      <c r="D5" t="n">
        <v>35</v>
      </c>
      <c r="E5" t="n">
        <v>65</v>
      </c>
      <c r="F5" t="inlineStr">
        <is>
          <t>Hartwell T1 (1391)</t>
        </is>
      </c>
      <c r="G5" t="n">
        <v>31.6</v>
      </c>
      <c r="H5" t="n">
        <v>68.40000000000001</v>
      </c>
      <c r="I5" s="3" t="inlineStr">
        <is>
          <t>Moderate gap. Ge centroid suggests similar S dominance. Code corrected to N:33 S:67.</t>
        </is>
      </c>
      <c r="K5" s="3" t="inlineStr">
        <is>
          <t>No explicit %. Table 8.1 gives 75M total (vs Ge 65M).</t>
        </is>
      </c>
    </row>
    <row r="6">
      <c r="A6" t="inlineStr">
        <is>
          <t>1542/1578</t>
        </is>
      </c>
      <c r="B6" t="inlineStr">
        <is>
          <t>Ge Table 35</t>
        </is>
      </c>
      <c r="C6" t="inlineStr">
        <is>
          <t>centroid NW drift</t>
        </is>
      </c>
      <c r="D6" t="n">
        <v>37</v>
      </c>
      <c r="E6" t="n">
        <v>63</v>
      </c>
      <c r="F6" t="inlineStr">
        <is>
          <t>Hartwell T1 (1542)</t>
        </is>
      </c>
      <c r="G6" t="n">
        <v>31.8</v>
      </c>
      <c r="H6" t="n">
        <v>68.2</v>
      </c>
      <c r="I6" s="3" t="inlineStr">
        <is>
          <t>Gap persists into Ming. Ge estimates more conservative than Hartwell. Kept at 37:63 (Ge preferred for later periods).</t>
        </is>
      </c>
      <c r="K6" s="3" t="inlineStr">
        <is>
          <t>No explicit %.</t>
        </is>
      </c>
    </row>
    <row r="7">
      <c r="A7" t="inlineStr">
        <is>
          <t>609</t>
        </is>
      </c>
      <c r="B7" t="inlineStr">
        <is>
          <t>Ge p.342</t>
        </is>
      </c>
      <c r="C7" t="inlineStr">
        <is>
          <t>registered 7:3; actual ~6:4</t>
        </is>
      </c>
      <c r="D7" t="n">
        <v>60</v>
      </c>
      <c r="E7" t="n">
        <v>40</v>
      </c>
      <c r="F7" t="inlineStr">
        <is>
          <t>Hartwell T1</t>
        </is>
      </c>
      <c r="G7" t="n">
        <v>54.2</v>
      </c>
      <c r="H7" t="n">
        <v>45.8</v>
      </c>
      <c r="I7" s="3" t="inlineStr">
        <is>
          <t>Ge adjusts registered 70:30 to actual 60:40 for Sui underregistration. Cambridge (p.401) gives south=28%, closer to registered ratio. Code uses Ge actual estimate.</t>
        </is>
      </c>
      <c r="J7" t="n">
        <v>28</v>
      </c>
      <c r="K7" s="3" t="inlineStr">
        <is>
          <t>p.401: "28 percent in 609". Uses registered ratio.</t>
        </is>
      </c>
    </row>
    <row r="8">
      <c r="A8" t="inlineStr">
        <is>
          <t>2 CE</t>
        </is>
      </c>
      <c r="D8" t="n">
        <v>80</v>
      </c>
      <c r="E8" t="n">
        <v>20</v>
      </c>
      <c r="I8" t="inlineStr">
        <is>
          <t>All three sources agree on ~80:20.</t>
        </is>
      </c>
      <c r="J8" t="n">
        <v>19</v>
      </c>
      <c r="K8" t="inlineStr">
        <is>
          <t>p.401: "only 19 percent" in south at 2 CE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8" customWidth="1" min="4" max="4"/>
    <col width="55" customWidth="1" min="5" max="5"/>
  </cols>
  <sheetData>
    <row r="1">
      <c r="A1" s="2" t="inlineStr">
        <is>
          <t>Year</t>
        </is>
      </c>
      <c r="B1" s="2" t="inlineStr">
        <is>
          <t>Pop (M)</t>
        </is>
      </c>
      <c r="C1" s="2" t="inlineStr">
        <is>
          <t>Our est (M)</t>
        </is>
      </c>
      <c r="D1" s="2" t="inlineStr">
        <is>
          <t>Diff</t>
        </is>
      </c>
      <c r="E1" s="2" t="inlineStr">
        <is>
          <t>Notes</t>
        </is>
      </c>
    </row>
    <row r="2">
      <c r="A2" t="inlineStr">
        <is>
          <t>200 BCE</t>
        </is>
      </c>
      <c r="B2" t="n">
        <v>17</v>
      </c>
      <c r="D2" t="inlineStr"/>
      <c r="E2" s="3" t="inlineStr"/>
    </row>
    <row r="3">
      <c r="A3" t="inlineStr">
        <is>
          <t>2 CE</t>
        </is>
      </c>
      <c r="B3" t="n">
        <v>60</v>
      </c>
      <c r="C3" t="n">
        <v>60</v>
      </c>
      <c r="D3" t="inlineStr">
        <is>
          <t>0</t>
        </is>
      </c>
      <c r="E3" s="3" t="inlineStr">
        <is>
          <t>Exact match. Ge Table 26.</t>
        </is>
      </c>
    </row>
    <row r="4">
      <c r="A4" t="inlineStr">
        <is>
          <t>24</t>
        </is>
      </c>
      <c r="B4" t="n">
        <v>35</v>
      </c>
      <c r="D4" t="inlineStr"/>
      <c r="E4" s="3" t="inlineStr">
        <is>
          <t>Wang Mang interregnum</t>
        </is>
      </c>
    </row>
    <row r="5">
      <c r="A5" t="inlineStr">
        <is>
          <t>140</t>
        </is>
      </c>
      <c r="B5" t="n">
        <v>60</v>
      </c>
      <c r="C5" t="n">
        <v>56</v>
      </c>
      <c r="D5" t="inlineStr">
        <is>
          <t>+4</t>
        </is>
      </c>
      <c r="E5" s="3" t="inlineStr">
        <is>
          <t>Cambridge uses registered; Ge adjusts down for E. Han undercount</t>
        </is>
      </c>
    </row>
    <row r="6">
      <c r="A6" t="inlineStr">
        <is>
          <t>609</t>
        </is>
      </c>
      <c r="B6" t="n">
        <v>60</v>
      </c>
      <c r="C6" t="n">
        <v>50</v>
      </c>
      <c r="D6" t="inlineStr">
        <is>
          <t>+10</t>
        </is>
      </c>
      <c r="E6" s="3" t="inlineStr">
        <is>
          <t>Cambridge higher. Ge estimates 50M actual, 46M registered.</t>
        </is>
      </c>
    </row>
    <row r="7">
      <c r="A7" t="inlineStr">
        <is>
          <t>755</t>
        </is>
      </c>
      <c r="B7" t="n">
        <v>70</v>
      </c>
      <c r="D7" t="inlineStr"/>
      <c r="E7" s="3" t="inlineStr">
        <is>
          <t>Pre-An Lushan peak. No code datapoint.</t>
        </is>
      </c>
    </row>
    <row r="8">
      <c r="A8" t="inlineStr">
        <is>
          <t>980</t>
        </is>
      </c>
      <c r="B8" t="n">
        <v>35</v>
      </c>
      <c r="D8" t="inlineStr"/>
      <c r="E8" s="3" t="inlineStr">
        <is>
          <t>Five Dynasties nadir. No code datapoint.</t>
        </is>
      </c>
    </row>
    <row r="9">
      <c r="A9" t="inlineStr">
        <is>
          <t>1110</t>
        </is>
      </c>
      <c r="B9" t="n">
        <v>99</v>
      </c>
      <c r="C9" t="n">
        <v>110</v>
      </c>
      <c r="D9" t="inlineStr">
        <is>
          <t>-11</t>
        </is>
      </c>
      <c r="E9" s="3" t="inlineStr">
        <is>
          <t>Ge higher (100M reg + undercount). Cambridge more conservative.</t>
        </is>
      </c>
    </row>
    <row r="10">
      <c r="A10" t="inlineStr">
        <is>
          <t>1210</t>
        </is>
      </c>
      <c r="B10" t="n">
        <v>124</v>
      </c>
      <c r="C10" t="n">
        <v>120</v>
      </c>
      <c r="D10" t="inlineStr">
        <is>
          <t>+4</t>
        </is>
      </c>
      <c r="E10" s="3" t="inlineStr">
        <is>
          <t>Close agreement for Song+Jin combined.</t>
        </is>
      </c>
    </row>
    <row r="11">
      <c r="A11" t="inlineStr">
        <is>
          <t>1290</t>
        </is>
      </c>
      <c r="B11" t="n">
        <v>75</v>
      </c>
      <c r="D11" t="inlineStr"/>
      <c r="E11" s="3" t="inlineStr">
        <is>
          <t>Post-Mongol invasion nadir</t>
        </is>
      </c>
    </row>
    <row r="12">
      <c r="A12" t="inlineStr">
        <is>
          <t>1330</t>
        </is>
      </c>
      <c r="B12" t="n">
        <v>85</v>
      </c>
      <c r="D12" t="inlineStr"/>
      <c r="E12" s="3" t="inlineStr"/>
    </row>
    <row r="13">
      <c r="A13" t="inlineStr">
        <is>
          <t>1341</t>
        </is>
      </c>
      <c r="B13" t="n">
        <v>90</v>
      </c>
      <c r="D13" t="inlineStr"/>
      <c r="E13" s="3" t="inlineStr">
        <is>
          <t>Pre-plague?</t>
        </is>
      </c>
    </row>
    <row r="14">
      <c r="A14" t="inlineStr">
        <is>
          <t>1391</t>
        </is>
      </c>
      <c r="B14" t="n">
        <v>75</v>
      </c>
      <c r="C14" t="n">
        <v>65</v>
      </c>
      <c r="D14" t="inlineStr">
        <is>
          <t>+10</t>
        </is>
      </c>
      <c r="E14" s="3" t="inlineStr">
        <is>
          <t>Cambridge significantly higher. Ming underregistration debate.</t>
        </is>
      </c>
    </row>
    <row r="15">
      <c r="A15" t="inlineStr">
        <is>
          <t>1580</t>
        </is>
      </c>
      <c r="B15" t="n">
        <v>173</v>
      </c>
      <c r="C15" t="n">
        <v>150</v>
      </c>
      <c r="D15" t="inlineStr">
        <is>
          <t>+23</t>
        </is>
      </c>
      <c r="E15" s="3" t="inlineStr">
        <is>
          <t>Cambridge much higher. Ge's 150M is conservative; Cao Shuji estimates ~200M.</t>
        </is>
      </c>
    </row>
    <row r="16">
      <c r="A16" t="inlineStr">
        <is>
          <t>1630</t>
        </is>
      </c>
      <c r="B16" t="n">
        <v>221</v>
      </c>
      <c r="D16" t="inlineStr"/>
      <c r="E16" s="3" t="inlineStr"/>
    </row>
    <row r="17">
      <c r="A17" t="inlineStr">
        <is>
          <t>1680</t>
        </is>
      </c>
      <c r="B17" t="n">
        <v>185</v>
      </c>
      <c r="C17" t="n">
        <v>100</v>
      </c>
      <c r="D17" t="inlineStr">
        <is>
          <t>+85</t>
        </is>
      </c>
      <c r="E17" s="3" t="inlineStr">
        <is>
          <t>Huge gap. Post-Ming-Qing transition losses.</t>
        </is>
      </c>
    </row>
    <row r="18">
      <c r="A18" t="inlineStr">
        <is>
          <t>1776</t>
        </is>
      </c>
      <c r="B18" t="n">
        <v>312</v>
      </c>
      <c r="C18" t="n">
        <v>270</v>
      </c>
      <c r="D18" t="inlineStr">
        <is>
          <t>+42</t>
        </is>
      </c>
      <c r="E18" s="3" t="inlineStr">
        <is>
          <t>Cambridge higher for High Qing.</t>
        </is>
      </c>
    </row>
    <row r="19">
      <c r="A19" t="inlineStr">
        <is>
          <t>1820</t>
        </is>
      </c>
      <c r="B19" t="n">
        <v>383</v>
      </c>
      <c r="D19" t="inlineStr"/>
      <c r="E19" s="3" t="inlineStr"/>
    </row>
    <row r="20">
      <c r="A20" t="inlineStr">
        <is>
          <t>1851</t>
        </is>
      </c>
      <c r="B20" t="n">
        <v>437</v>
      </c>
      <c r="D20" t="inlineStr"/>
      <c r="E20" s="3" t="inlineStr"/>
    </row>
    <row r="21">
      <c r="A21" t="inlineStr">
        <is>
          <t>1880</t>
        </is>
      </c>
      <c r="B21" t="n">
        <v>364</v>
      </c>
      <c r="D21" t="inlineStr"/>
      <c r="E21" s="3" t="inlineStr">
        <is>
          <t>Taiping Rebellion losses</t>
        </is>
      </c>
    </row>
    <row r="22">
      <c r="A22" t="inlineStr">
        <is>
          <t>1910</t>
        </is>
      </c>
      <c r="B22" t="n">
        <v>436</v>
      </c>
      <c r="D22" t="inlineStr"/>
      <c r="E22" s="3" t="inlineStr"/>
    </row>
    <row r="23">
      <c r="A23" t="inlineStr">
        <is>
          <t>1953</t>
        </is>
      </c>
      <c r="B23" t="n">
        <v>590</v>
      </c>
      <c r="D23" t="inlineStr"/>
      <c r="E23" s="3" t="inlineStr">
        <is>
          <t>First PRC census</t>
        </is>
      </c>
    </row>
    <row r="25">
      <c r="A25" s="6" t="inlineStr">
        <is>
          <t>Source: Cambridge Economic History of China (Ma &amp; von Glahn eds., 2022),</t>
        </is>
      </c>
    </row>
    <row r="26">
      <c r="A26" s="6" t="inlineStr">
        <is>
          <t xml:space="preserve">  Ch. 8 "Population Change," Table 8.1 (p.394). Figures in millions.</t>
        </is>
      </c>
    </row>
    <row r="27">
      <c r="A27" s="6" t="inlineStr">
        <is>
          <t>Our estimates from Ge Jianxiong (1991/2020) as used in the population flow page.</t>
        </is>
      </c>
    </row>
    <row r="28">
      <c r="A28" s="6" t="inlineStr">
        <is>
          <t>Cambridge totals tend higher than Ge for Ming-Qing, reflecting different assumptions</t>
        </is>
      </c>
    </row>
    <row r="29">
      <c r="A29" s="6" t="inlineStr">
        <is>
          <t xml:space="preserve">  about underregistration rates. Both rely on the same underlying registration data.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2026-03-16T01:17:54Z</dcterms:created>
  <dcterms:modified xmlns:dcterms="http://purl.org/dc/terms/" xmlns:xsi="http://www.w3.org/2001/XMLSchema-instance" xsi:type="dcterms:W3CDTF">2026-03-16T03:20:23Z</dcterms:modified>
</cp:coreProperties>
</file>