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hodology" sheetId="1" state="visible" r:id="rId1"/>
    <sheet xmlns:r="http://schemas.openxmlformats.org/officeDocument/2006/relationships" name="Si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3"/>
    </font>
    <font>
      <b val="1"/>
      <sz val="11"/>
    </font>
    <font>
      <b val="1"/>
      <sz val="10"/>
    </font>
  </fonts>
  <fills count="3">
    <fill>
      <patternFill/>
    </fill>
    <fill>
      <patternFill patternType="gray125"/>
    </fill>
    <fill>
      <patternFill patternType="solid">
        <fgColor rgb="00D4A37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2" borderId="0" applyAlignment="1" pivotButton="0" quotePrefix="0" xfId="0">
      <alignment horizontal="center" wrapText="1"/>
    </xf>
    <xf numFmtId="0" fontId="0" fillId="0" borderId="0" applyAlignment="1" pivotButton="0" quotePrefix="0" xfId="0">
      <alignment vertical="top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3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EARLY STATE FORMATION IN CHINA: SITE DATA</t>
        </is>
      </c>
    </row>
    <row r="2"/>
    <row r="3">
      <c r="A3" t="inlineStr">
        <is>
          <t>This workbook documents all 38 archaeological sites shown on the Early State Formation map.</t>
        </is>
      </c>
    </row>
    <row r="4">
      <c r="A4" t="inlineStr">
        <is>
          <t>Each site has per-site source attribution to specific books and chapter/page numbers where possible.</t>
        </is>
      </c>
    </row>
    <row r="5"/>
    <row r="6">
      <c r="A6" s="2">
        <f>== PERIOD DEFINITIONS ===</f>
        <v/>
      </c>
    </row>
    <row r="7">
      <c r="A7" t="inlineStr">
        <is>
          <t>Late Neolithic (c. 3300-1900 BC): Longshan, Liangzhu, and related walled-town cultures</t>
        </is>
      </c>
    </row>
    <row r="8">
      <c r="A8" t="inlineStr">
        <is>
          <t>Erlitou / Xia (c. 1900-1500 BC): China's first state-level urban center and network</t>
        </is>
      </c>
    </row>
    <row r="9">
      <c r="A9" t="inlineStr">
        <is>
          <t>Erligang / Early Shang (c. 1600-1400 BC): Zhengzhou-centered expansion</t>
        </is>
      </c>
    </row>
    <row r="10">
      <c r="A10" t="inlineStr">
        <is>
          <t>Late Shang (c. 1400-1046 BC): Anyang-centered polity with oracle bone writing</t>
        </is>
      </c>
    </row>
    <row r="11">
      <c r="A11" t="inlineStr">
        <is>
          <t>Western Zhou (1045-771 BC): Delegatory kin-ordered settlement state</t>
        </is>
      </c>
    </row>
    <row r="12">
      <c r="A12" t="inlineStr">
        <is>
          <t>Warring States (5th-3rd c. BC): Competing territorial states, Legalist centralization</t>
        </is>
      </c>
    </row>
    <row r="13"/>
    <row r="14">
      <c r="A14" s="2">
        <f>== SITE SELECTION CRITERIA ===</f>
        <v/>
      </c>
    </row>
    <row r="15">
      <c r="A15" t="inlineStr">
        <is>
          <t>Sites selected for: (1) archaeological significance (walled settlements, palatial compounds,</t>
        </is>
      </c>
    </row>
    <row r="16">
      <c r="A16" t="inlineStr">
        <is>
          <t xml:space="preserve">  bronze workshops, elite cemeteries), (2) political importance (capitals, major fiefdoms),</t>
        </is>
      </c>
    </row>
    <row r="17">
      <c r="A17" t="inlineStr">
        <is>
          <t xml:space="preserve">  (3) geographic representativeness across the Yellow River, Yangtze, Sichuan, and northern</t>
        </is>
      </c>
    </row>
    <row r="18">
      <c r="A18" t="inlineStr">
        <is>
          <t xml:space="preserve">  frontier zones. Importance weighting (1-3) reflects scholarly consensus on site significance.</t>
        </is>
      </c>
    </row>
    <row r="19"/>
    <row r="20">
      <c r="A20" s="2">
        <f>== COORDINATE SOURCES ===</f>
        <v/>
      </c>
    </row>
    <row r="21">
      <c r="A21" t="inlineStr">
        <is>
          <t>Coordinates are approximate centroids of site areas, derived from published site maps,</t>
        </is>
      </c>
    </row>
    <row r="22">
      <c r="A22" t="inlineStr">
        <is>
          <t>Google Earth identification of known site locations, and Wikipedia geotagged articles.</t>
        </is>
      </c>
    </row>
    <row r="23">
      <c r="A23" t="inlineStr">
        <is>
          <t>Precision is typically 1-5 km for major sites with clear modern identification,</t>
        </is>
      </c>
    </row>
    <row r="24">
      <c r="A24" t="inlineStr">
        <is>
          <t>10-20 km for less precisely located sites. All WGS84.</t>
        </is>
      </c>
    </row>
    <row r="25"/>
    <row r="26">
      <c r="A26" s="2">
        <f>== SOURCE ABBREVIATIONS ===</f>
        <v/>
      </c>
    </row>
    <row r="27">
      <c r="A27" t="inlineStr">
        <is>
          <t xml:space="preserve">  LLX = Li Liu &amp; Xingcan Chen, The Archaeology of China: From the Late Paleolithic to the Early Bronze Age (2012)</t>
        </is>
      </c>
    </row>
    <row r="28">
      <c r="A28" t="inlineStr">
        <is>
          <t xml:space="preserve">  LL-N = Li Liu, The Chinese Neolithic: Trajectories to Early States (2005)</t>
        </is>
      </c>
    </row>
    <row r="29">
      <c r="A29" t="inlineStr">
        <is>
          <t xml:space="preserve">  LF-EC = Li Feng, Early China: A Social and Cultural History (2013)</t>
        </is>
      </c>
    </row>
    <row r="30">
      <c r="A30" t="inlineStr">
        <is>
          <t xml:space="preserve">  LF-B = Li Feng, Bureaucracy and the State in Early China: Governing the Western Zhou (2009)</t>
        </is>
      </c>
    </row>
    <row r="31">
      <c r="A31" t="inlineStr">
        <is>
          <t xml:space="preserve">  ZD = Zhao Dinxin, The Confucian-Legalist State: A New Theory of Chinese History (2015)</t>
        </is>
      </c>
    </row>
    <row r="32">
      <c r="A32" t="inlineStr">
        <is>
          <t xml:space="preserve">  CHAC = The Cambridge History of Ancient China, eds. Loewe &amp; Shaughnessy (1999)</t>
        </is>
      </c>
    </row>
    <row r="34">
      <c r="A34" s="5" t="inlineStr">
        <is>
          <t>GLOBAL COMPARATIVE OVERLAY</t>
        </is>
      </c>
    </row>
    <row r="35">
      <c r="A35" t="inlineStr">
        <is>
          <t>16 global comparative sites added to test Carneiro (1970) environmental circumscription thesis.</t>
        </is>
      </c>
    </row>
    <row r="36">
      <c r="A36" t="inlineStr">
        <is>
          <t>Classified as "global_circ" (conforms: fertile pocket bounded by desert/mountains/sea) or "global_open" (deviates: urbanized on open terrain).</t>
        </is>
      </c>
    </row>
    <row r="37">
      <c r="A37" t="inlineStr">
        <is>
          <t>Circumscribed cases: Mesopotamia (Uruk, Eridu, Ur, Susa), Egypt (Hierakonpolis, Memphis), Nubia (Kerma),</t>
        </is>
      </c>
    </row>
    <row r="38">
      <c r="A38" t="inlineStr">
        <is>
          <t xml:space="preserve">  Indus (Mohenjo-daro, Harappa), Americas (Caral, San Lorenzo, Monte Albán, Teotihuacan).</t>
        </is>
      </c>
    </row>
    <row r="39">
      <c r="A39" t="inlineStr">
        <is>
          <t>Open/deviating cases: Tell Brak (open Upper Mesopotamian plain), Çatalhöyük (open Konya Plain), Göbekli Tepe (open plateau).</t>
        </is>
      </c>
    </row>
    <row r="40">
      <c r="A40" t="inlineStr">
        <is>
          <t>Several existing Chinese sites on the map also deviate: Erlitou, Zhengzhou, Anyang (open central plain), Shimao (steppe frontier).</t>
        </is>
      </c>
    </row>
    <row r="41">
      <c r="A41" t="inlineStr">
        <is>
          <t>Key sources: Carneiro, "Theory of the Origin of the State," Science 169 (1970); Algaze, The Uruk World System (2008);</t>
        </is>
      </c>
    </row>
    <row r="42">
      <c r="A42" t="inlineStr">
        <is>
          <t xml:space="preserve">  Trigger, Understanding Early Civilizations (2003); Kenoyer, Ancient Cities of the Indus Valley Civilization (1998).</t>
        </is>
      </c>
    </row>
    <row r="43">
      <c r="A43" t="inlineStr">
        <is>
          <t>Coordinates: Wikipedia/Google Earth. Precision ~1-5 km.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4" customWidth="1" min="3" max="3"/>
    <col width="18" customWidth="1" min="4" max="4"/>
    <col width="10" customWidth="1" min="5" max="5"/>
    <col width="10" customWidth="1" min="6" max="6"/>
    <col width="8" customWidth="1" min="7" max="7"/>
    <col width="10" customWidth="1" min="8" max="8"/>
    <col width="30" customWidth="1" min="9" max="9"/>
    <col width="50" customWidth="1" min="10" max="10"/>
    <col width="60" customWidth="1" min="11" max="11"/>
    <col width="25" customWidth="1" min="12" max="12"/>
  </cols>
  <sheetData>
    <row r="1">
      <c r="A1" s="3" t="inlineStr">
        <is>
          <t>name_chinese</t>
        </is>
      </c>
      <c r="B1" s="3" t="inlineStr">
        <is>
          <t>name_english</t>
        </is>
      </c>
      <c r="C1" s="3" t="inlineStr">
        <is>
          <t>period</t>
        </is>
      </c>
      <c r="D1" s="3" t="inlineStr">
        <is>
          <t>dates</t>
        </is>
      </c>
      <c r="E1" s="3" t="inlineStr">
        <is>
          <t>latitude</t>
        </is>
      </c>
      <c r="F1" s="3" t="inlineStr">
        <is>
          <t>longitude</t>
        </is>
      </c>
      <c r="G1" s="3" t="inlineStr">
        <is>
          <t>province</t>
        </is>
      </c>
      <c r="H1" s="3" t="inlineStr">
        <is>
          <t>importance</t>
        </is>
      </c>
      <c r="I1" s="3" t="inlineStr">
        <is>
          <t>primary_sources</t>
        </is>
      </c>
      <c r="J1" s="3" t="inlineStr">
        <is>
          <t>source_detail</t>
        </is>
      </c>
      <c r="K1" s="3" t="inlineStr">
        <is>
          <t>description</t>
        </is>
      </c>
      <c r="L1" s="3" t="inlineStr">
        <is>
          <t>coord_source</t>
        </is>
      </c>
    </row>
    <row r="2">
      <c r="A2" t="inlineStr">
        <is>
          <t>王城岗</t>
        </is>
      </c>
      <c r="B2" t="inlineStr">
        <is>
          <t>Wangchenggang</t>
        </is>
      </c>
      <c r="C2" t="inlineStr">
        <is>
          <t>neolithic</t>
        </is>
      </c>
      <c r="D2" t="inlineStr">
        <is>
          <t>c. 2455–2280 BC</t>
        </is>
      </c>
      <c r="E2" t="n">
        <v>34.46</v>
      </c>
      <c r="F2" t="n">
        <v>113.08</v>
      </c>
      <c r="G2" t="inlineStr">
        <is>
          <t>河南</t>
        </is>
      </c>
      <c r="H2" t="n">
        <v>2</v>
      </c>
      <c r="I2" s="4" t="inlineStr">
        <is>
          <t>LL-N Ch.7; LLX Ch.8</t>
        </is>
      </c>
      <c r="J2" s="4" t="inlineStr">
        <is>
          <t>Liu (2005) pp.161-163 for Wangchenggang as Longshan walled site; Liu &amp; Chen (2012) Ch.8 for Xia association</t>
        </is>
      </c>
      <c r="K2" s="4" t="inlineStr">
        <is>
          <t>Rammed-earth enclosure with human sacrifice. Identified as 阳城 Yangcheng, legendary first capital of the Xia under 大禹 Yu the Great.</t>
        </is>
      </c>
      <c r="L2" t="inlineStr">
        <is>
          <t>Wikipedia/Google Earth/published site maps</t>
        </is>
      </c>
    </row>
    <row r="3">
      <c r="A3" t="inlineStr">
        <is>
          <t>平粮台</t>
        </is>
      </c>
      <c r="B3" t="inlineStr">
        <is>
          <t>Pingliangtai</t>
        </is>
      </c>
      <c r="C3" t="inlineStr">
        <is>
          <t>neolithic</t>
        </is>
      </c>
      <c r="D3" t="inlineStr">
        <is>
          <t>c. 2550 BC</t>
        </is>
      </c>
      <c r="E3" t="n">
        <v>33.71</v>
      </c>
      <c r="F3" t="n">
        <v>114.91</v>
      </c>
      <c r="G3" t="inlineStr">
        <is>
          <t>河南</t>
        </is>
      </c>
      <c r="H3" t="n">
        <v>2</v>
      </c>
      <c r="I3" s="4" t="inlineStr">
        <is>
          <t>LLX Ch.8; LL-N Ch.7</t>
        </is>
      </c>
      <c r="J3" s="4" t="inlineStr">
        <is>
          <t>Liu &amp; Chen (2012) Ch.8 for drainage and vehicle ruts; Liu (2005) for Longshan walled towns</t>
        </is>
      </c>
      <c r="K3" s="4" t="inlineStr">
        <is>
          <t>Precisely planned square walled town. China's earliest ceramic drainage system and earliest two-wheeled vehicle ruts (c. 4200 BP).</t>
        </is>
      </c>
      <c r="L3" t="inlineStr">
        <is>
          <t>Wikipedia/Google Earth/published site maps</t>
        </is>
      </c>
    </row>
    <row r="4">
      <c r="A4" t="inlineStr">
        <is>
          <t>郝家台</t>
        </is>
      </c>
      <c r="B4" t="inlineStr">
        <is>
          <t>Haojiatai</t>
        </is>
      </c>
      <c r="C4" t="inlineStr">
        <is>
          <t>neolithic</t>
        </is>
      </c>
      <c r="D4" t="inlineStr">
        <is>
          <t>c. 2656 BC</t>
        </is>
      </c>
      <c r="E4" t="n">
        <v>33.58</v>
      </c>
      <c r="F4" t="n">
        <v>114.02</v>
      </c>
      <c r="G4" t="inlineStr">
        <is>
          <t>河南</t>
        </is>
      </c>
      <c r="H4" t="n">
        <v>1</v>
      </c>
      <c r="I4" s="4" t="inlineStr">
        <is>
          <t>LL-N Ch.7</t>
        </is>
      </c>
      <c r="J4" s="4" t="inlineStr">
        <is>
          <t>Liu (2005) for Longshan walled settlements in Henan</t>
        </is>
      </c>
      <c r="K4" s="4" t="inlineStr">
        <is>
          <t>Longshan walled settlement between the Sha and Ying rivers. Strong military character: abundant stone and bone arrowheads.</t>
        </is>
      </c>
      <c r="L4" t="inlineStr">
        <is>
          <t>Wikipedia/Google Earth/published site maps</t>
        </is>
      </c>
    </row>
    <row r="5">
      <c r="A5" t="inlineStr">
        <is>
          <t>古城寨</t>
        </is>
      </c>
      <c r="B5" t="inlineStr">
        <is>
          <t>Guchengzhai</t>
        </is>
      </c>
      <c r="C5" t="inlineStr">
        <is>
          <t>neolithic</t>
        </is>
      </c>
      <c r="D5" t="inlineStr">
        <is>
          <t>c. 2300–2000 BC</t>
        </is>
      </c>
      <c r="E5" t="n">
        <v>34.52</v>
      </c>
      <c r="F5" t="n">
        <v>113.3</v>
      </c>
      <c r="G5" t="inlineStr">
        <is>
          <t>河南</t>
        </is>
      </c>
      <c r="H5" t="n">
        <v>2</v>
      </c>
      <c r="I5" s="4" t="inlineStr">
        <is>
          <t>LLX Ch.8</t>
        </is>
      </c>
      <c r="J5" s="4" t="inlineStr">
        <is>
          <t>Liu &amp; Chen (2012) Ch.8 for late Longshan elite architecture near Xinmi</t>
        </is>
      </c>
      <c r="K5" s="4" t="inlineStr">
        <is>
          <t>Large walled city near Xinmi with early palace-like elite residences. Among the first evidence of residential class separation.</t>
        </is>
      </c>
      <c r="L5" t="inlineStr">
        <is>
          <t>Wikipedia/Google Earth/published site maps</t>
        </is>
      </c>
    </row>
    <row r="6">
      <c r="A6" t="inlineStr">
        <is>
          <t>孟庄</t>
        </is>
      </c>
      <c r="B6" t="inlineStr">
        <is>
          <t>Mengzhuang</t>
        </is>
      </c>
      <c r="C6" t="inlineStr">
        <is>
          <t>neolithic</t>
        </is>
      </c>
      <c r="D6" t="inlineStr">
        <is>
          <t>c. 2400–2100 BC</t>
        </is>
      </c>
      <c r="E6" t="n">
        <v>35.3</v>
      </c>
      <c r="F6" t="n">
        <v>114.07</v>
      </c>
      <c r="G6" t="inlineStr">
        <is>
          <t>河南</t>
        </is>
      </c>
      <c r="H6" t="n">
        <v>1</v>
      </c>
      <c r="I6" s="4" t="inlineStr">
        <is>
          <t>LL-N Ch.7</t>
        </is>
      </c>
      <c r="J6" s="4" t="inlineStr">
        <is>
          <t>Liu (2005) for Hougang II Longshan cluster</t>
        </is>
      </c>
      <c r="K6" s="4" t="inlineStr">
        <is>
          <t>Walled Longshan settlement in the Hougang II variant zone. Part of a dense settlement cluster (&lt;1 km spacing).</t>
        </is>
      </c>
      <c r="L6" t="inlineStr">
        <is>
          <t>Wikipedia/Google Earth/published site maps</t>
        </is>
      </c>
    </row>
    <row r="7">
      <c r="A7" t="inlineStr">
        <is>
          <t>新砦</t>
        </is>
      </c>
      <c r="B7" t="inlineStr">
        <is>
          <t>Xinzhai</t>
        </is>
      </c>
      <c r="C7" t="inlineStr">
        <is>
          <t>neolithic</t>
        </is>
      </c>
      <c r="D7" t="inlineStr">
        <is>
          <t>c. 1870–1720 BC</t>
        </is>
      </c>
      <c r="E7" t="n">
        <v>34.42</v>
      </c>
      <c r="F7" t="n">
        <v>113.38</v>
      </c>
      <c r="G7" t="inlineStr">
        <is>
          <t>河南</t>
        </is>
      </c>
      <c r="H7" t="n">
        <v>2</v>
      </c>
      <c r="I7" s="4" t="inlineStr">
        <is>
          <t>LLX Ch.8-9</t>
        </is>
      </c>
      <c r="J7" s="4" t="inlineStr">
        <is>
          <t>Liu &amp; Chen (2012) Chs.8-9 for Longshan-Erlitou transition</t>
        </is>
      </c>
      <c r="K7" s="4" t="inlineStr">
        <is>
          <t>70-hectare walled center, transitional Longshan→Erlitou. Argued as capital of King 启 Qi, second ruler of the Xia.</t>
        </is>
      </c>
      <c r="L7" t="inlineStr">
        <is>
          <t>Wikipedia/Google Earth/published site maps</t>
        </is>
      </c>
    </row>
    <row r="8">
      <c r="A8" t="inlineStr">
        <is>
          <t>陶寺</t>
        </is>
      </c>
      <c r="B8" t="inlineStr">
        <is>
          <t>Taosi</t>
        </is>
      </c>
      <c r="C8" t="inlineStr">
        <is>
          <t>neolithic</t>
        </is>
      </c>
      <c r="D8" t="inlineStr">
        <is>
          <t>c. 2600–2000 BC</t>
        </is>
      </c>
      <c r="E8" t="n">
        <v>35.88</v>
      </c>
      <c r="F8" t="n">
        <v>111.5</v>
      </c>
      <c r="G8" t="inlineStr">
        <is>
          <t>山西</t>
        </is>
      </c>
      <c r="H8" t="n">
        <v>3</v>
      </c>
      <c r="I8" s="4" t="inlineStr">
        <is>
          <t>LLX Ch.7; LL-N Ch.7</t>
        </is>
      </c>
      <c r="J8" s="4" t="inlineStr">
        <is>
          <t>Liu &amp; Chen (2012) Ch.7 for solar observatory and population estimates; Liu (2005) for three-rank cemetery</t>
        </is>
      </c>
      <c r="K8" s="4" t="inlineStr">
        <is>
          <t>300 hectares: largest late Neolithic settlement in the Yellow River valley. Three-rank cemetery, earliest solar observatory. Basin pop. ~13,200. Linked to sage-emperor 尧 Yao. Collapsed violently c. 2000 BC without becoming a state.</t>
        </is>
      </c>
      <c r="L8" t="inlineStr">
        <is>
          <t>Wikipedia/Google Earth/published site maps</t>
        </is>
      </c>
    </row>
    <row r="9">
      <c r="A9" t="inlineStr">
        <is>
          <t>城子崖</t>
        </is>
      </c>
      <c r="B9" t="inlineStr">
        <is>
          <t>Chengziyai</t>
        </is>
      </c>
      <c r="C9" t="inlineStr">
        <is>
          <t>neolithic</t>
        </is>
      </c>
      <c r="D9" t="inlineStr">
        <is>
          <t>c. 2600–2000 BC</t>
        </is>
      </c>
      <c r="E9" t="n">
        <v>36.72</v>
      </c>
      <c r="F9" t="n">
        <v>117.1</v>
      </c>
      <c r="G9" t="inlineStr">
        <is>
          <t>山东</t>
        </is>
      </c>
      <c r="H9" t="n">
        <v>2</v>
      </c>
      <c r="I9" s="4" t="inlineStr">
        <is>
          <t>LL-N Ch.7</t>
        </is>
      </c>
      <c r="J9" s="4" t="inlineStr">
        <is>
          <t>Liu (2005) Ch.7 for type site of Longshan culture</t>
        </is>
      </c>
      <c r="K9" s="4" t="inlineStr">
        <is>
          <t>Type site of Longshan culture. 200,000 m² terrace enclosure with moat, roads, wells, kilns.</t>
        </is>
      </c>
      <c r="L9" t="inlineStr">
        <is>
          <t>Wikipedia/Google Earth/published site maps</t>
        </is>
      </c>
    </row>
    <row r="10">
      <c r="A10" t="inlineStr">
        <is>
          <t>丁公</t>
        </is>
      </c>
      <c r="B10" t="inlineStr">
        <is>
          <t>Dinggong</t>
        </is>
      </c>
      <c r="C10" t="inlineStr">
        <is>
          <t>neolithic</t>
        </is>
      </c>
      <c r="D10" t="inlineStr">
        <is>
          <t>c. 2600–2000 BC</t>
        </is>
      </c>
      <c r="E10" t="n">
        <v>37.05</v>
      </c>
      <c r="F10" t="n">
        <v>117.93</v>
      </c>
      <c r="G10" t="inlineStr">
        <is>
          <t>山东</t>
        </is>
      </c>
      <c r="H10" t="n">
        <v>1</v>
      </c>
      <c r="I10" s="4" t="inlineStr">
        <is>
          <t>LL-N Ch.7</t>
        </is>
      </c>
      <c r="J10" s="4" t="inlineStr">
        <is>
          <t>Liu (2005) for Shandong Longshan; proto-writing debate</t>
        </is>
      </c>
      <c r="K10" s="4" t="inlineStr">
        <is>
          <t>Longshan walled town. Pottery sherds with incised graphs debated as proto-writing.</t>
        </is>
      </c>
      <c r="L10" t="inlineStr">
        <is>
          <t>Wikipedia/Google Earth/published site maps</t>
        </is>
      </c>
    </row>
    <row r="11">
      <c r="A11" t="inlineStr">
        <is>
          <t>丹土</t>
        </is>
      </c>
      <c r="B11" t="inlineStr">
        <is>
          <t>Dantu</t>
        </is>
      </c>
      <c r="C11" t="inlineStr">
        <is>
          <t>neolithic</t>
        </is>
      </c>
      <c r="D11" t="inlineStr">
        <is>
          <t>c. 3rd mill. BC</t>
        </is>
      </c>
      <c r="E11" t="n">
        <v>35.05</v>
      </c>
      <c r="F11" t="n">
        <v>116.6</v>
      </c>
      <c r="G11" t="inlineStr">
        <is>
          <t>山东</t>
        </is>
      </c>
      <c r="H11" t="n">
        <v>1</v>
      </c>
      <c r="I11" s="4" t="inlineStr">
        <is>
          <t>LL-N Ch.7</t>
        </is>
      </c>
      <c r="J11" s="4" t="inlineStr">
        <is>
          <t>Liu (2005) for southwestern Shandong Longshan</t>
        </is>
      </c>
      <c r="K11" s="4" t="inlineStr">
        <is>
          <t>Longshan settlement in southwestern Shandong.</t>
        </is>
      </c>
      <c r="L11" t="inlineStr">
        <is>
          <t>Wikipedia/Google Earth/published site maps</t>
        </is>
      </c>
    </row>
    <row r="12">
      <c r="A12" t="inlineStr">
        <is>
          <t>边线王</t>
        </is>
      </c>
      <c r="B12" t="inlineStr">
        <is>
          <t>Bianxianwang</t>
        </is>
      </c>
      <c r="C12" t="inlineStr">
        <is>
          <t>neolithic</t>
        </is>
      </c>
      <c r="D12" t="inlineStr">
        <is>
          <t>c. 3rd mill. BC</t>
        </is>
      </c>
      <c r="E12" t="n">
        <v>36.78</v>
      </c>
      <c r="F12" t="n">
        <v>119.07</v>
      </c>
      <c r="G12" t="inlineStr">
        <is>
          <t>山东</t>
        </is>
      </c>
      <c r="H12" t="n">
        <v>1</v>
      </c>
      <c r="I12" s="4" t="inlineStr">
        <is>
          <t>LL-N Ch.7</t>
        </is>
      </c>
      <c r="J12" s="4" t="inlineStr">
        <is>
          <t>Liu (2005) for coastal Shandong Longshan</t>
        </is>
      </c>
      <c r="K12" s="4" t="inlineStr">
        <is>
          <t>Coastal Longshan walled town on the Shandong peninsula.</t>
        </is>
      </c>
      <c r="L12" t="inlineStr">
        <is>
          <t>Wikipedia/Google Earth/published site maps</t>
        </is>
      </c>
    </row>
    <row r="13">
      <c r="A13" t="inlineStr">
        <is>
          <t>良渚</t>
        </is>
      </c>
      <c r="B13" t="inlineStr">
        <is>
          <t>Liangzhu / 莫角山 Mojiaoshan</t>
        </is>
      </c>
      <c r="C13" t="inlineStr">
        <is>
          <t>neolithic</t>
        </is>
      </c>
      <c r="D13" t="inlineStr">
        <is>
          <t>c. 3300–2000 BC</t>
        </is>
      </c>
      <c r="E13" t="n">
        <v>30.4</v>
      </c>
      <c r="F13" t="n">
        <v>119.99</v>
      </c>
      <c r="G13" t="inlineStr">
        <is>
          <t>浙江</t>
        </is>
      </c>
      <c r="H13" t="n">
        <v>3</v>
      </c>
      <c r="I13" s="4" t="inlineStr">
        <is>
          <t>LLX Ch.7; LL-N Ch.6</t>
        </is>
      </c>
      <c r="J13" s="4" t="inlineStr">
        <is>
          <t>Liu &amp; Chen (2012) Ch.7 for state-level debate; Liu (2005) Ch.6 for jade complex. Also CHAC Ch.2</t>
        </is>
      </c>
      <c r="K13" s="4" t="inlineStr">
        <is>
          <t>290-hectare walled city. Elaborate hydraulic engineering, rammed-earth platforms, elite jade burials at 反山 Fanshan and 瑶山 Yaoshan. Multiple scholars argue state-level organization. Collapsed c. 2300 BC.</t>
        </is>
      </c>
      <c r="L13" t="inlineStr">
        <is>
          <t>Wikipedia/Google Earth/published site maps</t>
        </is>
      </c>
    </row>
    <row r="14">
      <c r="A14" t="inlineStr">
        <is>
          <t>宝墩</t>
        </is>
      </c>
      <c r="B14" t="inlineStr">
        <is>
          <t>Baodun</t>
        </is>
      </c>
      <c r="C14" t="inlineStr">
        <is>
          <t>neolithic</t>
        </is>
      </c>
      <c r="D14" t="inlineStr">
        <is>
          <t>c. 2800–2000 BC</t>
        </is>
      </c>
      <c r="E14" t="n">
        <v>30.56</v>
      </c>
      <c r="F14" t="n">
        <v>103.62</v>
      </c>
      <c r="G14" t="inlineStr">
        <is>
          <t>四川</t>
        </is>
      </c>
      <c r="H14" t="n">
        <v>2</v>
      </c>
      <c r="I14" s="4" t="inlineStr">
        <is>
          <t>LLX Ch.7</t>
        </is>
      </c>
      <c r="J14" s="4" t="inlineStr">
        <is>
          <t>Liu &amp; Chen (2012) Ch.7 for Chengdu Plain Neolithic cluster</t>
        </is>
      </c>
      <c r="K14" s="4" t="inlineStr">
        <is>
          <t>Earliest walled settlement in the Chengdu Plain. Part of a cluster of Neolithic towns preceding Sanxingdui.</t>
        </is>
      </c>
      <c r="L14" t="inlineStr">
        <is>
          <t>Wikipedia/Google Earth/published site maps</t>
        </is>
      </c>
    </row>
    <row r="15">
      <c r="A15" t="inlineStr">
        <is>
          <t>大甸子</t>
        </is>
      </c>
      <c r="B15" t="inlineStr">
        <is>
          <t>Dadianzi / 夏家店下层 Lower Xiajiadian</t>
        </is>
      </c>
      <c r="C15" t="inlineStr">
        <is>
          <t>neolithic</t>
        </is>
      </c>
      <c r="D15" t="inlineStr">
        <is>
          <t>early 2nd mill. BC</t>
        </is>
      </c>
      <c r="E15" t="n">
        <v>42.3</v>
      </c>
      <c r="F15" t="n">
        <v>119.4</v>
      </c>
      <c r="G15" t="inlineStr">
        <is>
          <t>内蒙古</t>
        </is>
      </c>
      <c r="H15" t="n">
        <v>1</v>
      </c>
      <c r="I15" s="4" t="inlineStr">
        <is>
          <t>LLX Ch.9</t>
        </is>
      </c>
      <c r="J15" s="4" t="inlineStr">
        <is>
          <t>Liu &amp; Chen (2012) Ch.9 for northern frontier Bronze Age</t>
        </is>
      </c>
      <c r="K15" s="4" t="inlineStr">
        <is>
          <t>Earliest significant Bronze Age development on the northern steppe frontier.</t>
        </is>
      </c>
      <c r="L15" t="inlineStr">
        <is>
          <t>Wikipedia/Google Earth/published site maps</t>
        </is>
      </c>
    </row>
    <row r="16">
      <c r="A16" t="inlineStr">
        <is>
          <t>二里头</t>
        </is>
      </c>
      <c r="B16" t="inlineStr">
        <is>
          <t>Erlitou</t>
        </is>
      </c>
      <c r="C16" t="inlineStr">
        <is>
          <t>erlitou</t>
        </is>
      </c>
      <c r="D16" t="inlineStr">
        <is>
          <t>c. 1900–1500 BC</t>
        </is>
      </c>
      <c r="E16" t="n">
        <v>34.69</v>
      </c>
      <c r="F16" t="n">
        <v>112.68</v>
      </c>
      <c r="G16" t="inlineStr">
        <is>
          <t>河南</t>
        </is>
      </c>
      <c r="H16" t="n">
        <v>3</v>
      </c>
      <c r="I16" s="4" t="inlineStr">
        <is>
          <t>LLX Ch.9</t>
        </is>
      </c>
      <c r="J16" s="4" t="inlineStr">
        <is>
          <t>Liu &amp; Chen (2012) Ch.9; population estimates from Liu (2004) Ch.8. Also CHAC Ch.3</t>
        </is>
      </c>
      <c r="K16" s="4" t="inlineStr">
        <is>
          <t>China's first state-level urban center (300 ha). Palatial compounds, bronze workshops, turquoise-dragon burials. Peak urban pop. 18,000–30,000; core area 54,000–82,000.</t>
        </is>
      </c>
      <c r="L16" t="inlineStr">
        <is>
          <t>Wikipedia/Google Earth/published site maps</t>
        </is>
      </c>
    </row>
    <row r="17">
      <c r="A17" t="inlineStr">
        <is>
          <t>大师姑</t>
        </is>
      </c>
      <c r="B17" t="inlineStr">
        <is>
          <t>Dashigu</t>
        </is>
      </c>
      <c r="C17" t="inlineStr">
        <is>
          <t>erlitou</t>
        </is>
      </c>
      <c r="D17" t="inlineStr">
        <is>
          <t>c. 1900–1500 BC</t>
        </is>
      </c>
      <c r="E17" t="n">
        <v>34.72</v>
      </c>
      <c r="F17" t="n">
        <v>113.52</v>
      </c>
      <c r="G17" t="inlineStr">
        <is>
          <t>河南</t>
        </is>
      </c>
      <c r="H17" t="n">
        <v>1</v>
      </c>
      <c r="I17" s="4" t="inlineStr">
        <is>
          <t>LLX Ch.9</t>
        </is>
      </c>
      <c r="J17" s="4" t="inlineStr">
        <is>
          <t>Liu &amp; Chen (2012) Ch.9 for Erlitou secondary centers</t>
        </is>
      </c>
      <c r="K17" s="4" t="inlineStr">
        <is>
          <t>Walled secondary center of the Erlitou polity.</t>
        </is>
      </c>
      <c r="L17" t="inlineStr">
        <is>
          <t>Wikipedia/Google Earth/published site maps</t>
        </is>
      </c>
    </row>
    <row r="18">
      <c r="A18" t="inlineStr">
        <is>
          <t>望京楼</t>
        </is>
      </c>
      <c r="B18" t="inlineStr">
        <is>
          <t>Wangjinglou</t>
        </is>
      </c>
      <c r="C18" t="inlineStr">
        <is>
          <t>erlitou</t>
        </is>
      </c>
      <c r="D18" t="inlineStr">
        <is>
          <t>c. 1900–1500 BC</t>
        </is>
      </c>
      <c r="E18" t="n">
        <v>34.76</v>
      </c>
      <c r="F18" t="n">
        <v>113.72</v>
      </c>
      <c r="G18" t="inlineStr">
        <is>
          <t>河南</t>
        </is>
      </c>
      <c r="H18" t="n">
        <v>1</v>
      </c>
      <c r="I18" s="4" t="inlineStr">
        <is>
          <t>LLX Ch.9</t>
        </is>
      </c>
      <c r="J18" s="4" t="inlineStr">
        <is>
          <t>Liu &amp; Chen (2012) Ch.9 for Erlitou network eastern extent</t>
        </is>
      </c>
      <c r="K18" s="4" t="inlineStr">
        <is>
          <t>Eastern outpost of the Erlitou network.</t>
        </is>
      </c>
      <c r="L18" t="inlineStr">
        <is>
          <t>Wikipedia/Google Earth/published site maps</t>
        </is>
      </c>
    </row>
    <row r="19">
      <c r="A19" t="inlineStr">
        <is>
          <t>东龙山</t>
        </is>
      </c>
      <c r="B19" t="inlineStr">
        <is>
          <t>Donglongshan</t>
        </is>
      </c>
      <c r="C19" t="inlineStr">
        <is>
          <t>erlitou</t>
        </is>
      </c>
      <c r="D19" t="inlineStr">
        <is>
          <t>c. 1800–1500 BC</t>
        </is>
      </c>
      <c r="E19" t="n">
        <v>33.87</v>
      </c>
      <c r="F19" t="n">
        <v>109.97</v>
      </c>
      <c r="G19" t="inlineStr">
        <is>
          <t>陕西</t>
        </is>
      </c>
      <c r="H19" t="n">
        <v>1</v>
      </c>
      <c r="I19" s="4" t="inlineStr">
        <is>
          <t>LLX Ch.9</t>
        </is>
      </c>
      <c r="J19" s="4" t="inlineStr">
        <is>
          <t>Liu &amp; Chen (2012) Ch.9 for western metal-sourcing outpost</t>
        </is>
      </c>
      <c r="K19" s="4" t="inlineStr">
        <is>
          <t>Western outpost near Qinling metal deposits.</t>
        </is>
      </c>
      <c r="L19" t="inlineStr">
        <is>
          <t>Wikipedia/Google Earth/published site maps</t>
        </is>
      </c>
    </row>
    <row r="20">
      <c r="A20" t="inlineStr">
        <is>
          <t>盘龙城</t>
        </is>
      </c>
      <c r="B20" t="inlineStr">
        <is>
          <t>Panlongcheng</t>
        </is>
      </c>
      <c r="C20" t="inlineStr">
        <is>
          <t>erlitou</t>
        </is>
      </c>
      <c r="D20" t="inlineStr">
        <is>
          <t>c. 1500–1300 BC</t>
        </is>
      </c>
      <c r="E20" t="n">
        <v>30.65</v>
      </c>
      <c r="F20" t="n">
        <v>114.35</v>
      </c>
      <c r="G20" t="inlineStr">
        <is>
          <t>湖北</t>
        </is>
      </c>
      <c r="H20" t="n">
        <v>2</v>
      </c>
      <c r="I20" s="4" t="inlineStr">
        <is>
          <t>LLX Ch.9-10</t>
        </is>
      </c>
      <c r="J20" s="4" t="inlineStr">
        <is>
          <t>Liu &amp; Chen (2012) Chs.9-10; also CHAC Ch.3 for southern Bronze Age reach</t>
        </is>
      </c>
      <c r="K20" s="4" t="inlineStr">
        <is>
          <t>Southern outpost near Yangzi copper deposits. Demonstrates territorial reach far beyond the Yellow River.</t>
        </is>
      </c>
      <c r="L20" t="inlineStr">
        <is>
          <t>Wikipedia/Google Earth/published site maps</t>
        </is>
      </c>
    </row>
    <row r="21">
      <c r="A21" t="inlineStr">
        <is>
          <t>郑州商城</t>
        </is>
      </c>
      <c r="B21" t="inlineStr">
        <is>
          <t>Zhengzhou Shang City</t>
        </is>
      </c>
      <c r="C21" t="inlineStr">
        <is>
          <t>erligang</t>
        </is>
      </c>
      <c r="D21" t="inlineStr">
        <is>
          <t>c. 1580–1415 BC</t>
        </is>
      </c>
      <c r="E21" t="n">
        <v>34.76</v>
      </c>
      <c r="F21" t="n">
        <v>113.65</v>
      </c>
      <c r="G21" t="inlineStr">
        <is>
          <t>河南</t>
        </is>
      </c>
      <c r="H21" t="n">
        <v>3</v>
      </c>
      <c r="I21" s="4" t="inlineStr">
        <is>
          <t>LLX Ch.10</t>
        </is>
      </c>
      <c r="J21" s="4" t="inlineStr">
        <is>
          <t>Liu &amp; Chen (2012) Ch.10 for wall construction estimates and population. Also CHAC Ch.4</t>
        </is>
      </c>
      <c r="K21" s="4" t="inlineStr">
        <is>
          <t>Primary Erligang center, 4× the size of Erlitou. Population 78,000–130,000. Walls required ~10,000 laborers for a decade. Debated as 亳 Bó or 隞 Áo.</t>
        </is>
      </c>
      <c r="L21" t="inlineStr">
        <is>
          <t>Wikipedia/Google Earth/published site maps</t>
        </is>
      </c>
    </row>
    <row r="22">
      <c r="A22" t="inlineStr">
        <is>
          <t>偃师商城</t>
        </is>
      </c>
      <c r="B22" t="inlineStr">
        <is>
          <t>Yanshi Shang City</t>
        </is>
      </c>
      <c r="C22" t="inlineStr">
        <is>
          <t>erligang</t>
        </is>
      </c>
      <c r="D22" t="inlineStr">
        <is>
          <t>c. 1605–1365 BC</t>
        </is>
      </c>
      <c r="E22" t="n">
        <v>34.72</v>
      </c>
      <c r="F22" t="n">
        <v>112.78</v>
      </c>
      <c r="G22" t="inlineStr">
        <is>
          <t>河南</t>
        </is>
      </c>
      <c r="H22" t="n">
        <v>2</v>
      </c>
      <c r="I22" s="4" t="inlineStr">
        <is>
          <t>LLX Ch.10</t>
        </is>
      </c>
      <c r="J22" s="4" t="inlineStr">
        <is>
          <t>Liu &amp; Chen (2012) Ch.10; garrison interpretation from multiple sources</t>
        </is>
      </c>
      <c r="K22" s="4" t="inlineStr">
        <is>
          <t>Military garrison 5 km from Erlitou ruins. Controlled the conquered Xia population.</t>
        </is>
      </c>
      <c r="L22" t="inlineStr">
        <is>
          <t>Wikipedia/Google Earth/published site maps</t>
        </is>
      </c>
    </row>
    <row r="23">
      <c r="A23" t="inlineStr">
        <is>
          <t>小双桥</t>
        </is>
      </c>
      <c r="B23" t="inlineStr">
        <is>
          <t>Xiaoshuangqiao</t>
        </is>
      </c>
      <c r="C23" t="inlineStr">
        <is>
          <t>late_shang</t>
        </is>
      </c>
      <c r="D23" t="inlineStr">
        <is>
          <t>c. 14th c. BC</t>
        </is>
      </c>
      <c r="E23" t="n">
        <v>34.84</v>
      </c>
      <c r="F23" t="n">
        <v>113.52</v>
      </c>
      <c r="G23" t="inlineStr">
        <is>
          <t>河南</t>
        </is>
      </c>
      <c r="H23" t="n">
        <v>1</v>
      </c>
      <c r="I23" s="4" t="inlineStr">
        <is>
          <t>LLX Ch.10</t>
        </is>
      </c>
      <c r="J23" s="4" t="inlineStr">
        <is>
          <t>Liu &amp; Chen (2012) Ch.10 for Middle Shang transition</t>
        </is>
      </c>
      <c r="K23" s="4" t="inlineStr">
        <is>
          <t>Middle Shang center with sacrificial pits and early red-pigment glyphs.</t>
        </is>
      </c>
      <c r="L23" t="inlineStr">
        <is>
          <t>Wikipedia/Google Earth/published site maps</t>
        </is>
      </c>
    </row>
    <row r="24">
      <c r="A24" t="inlineStr">
        <is>
          <t>洹北商城</t>
        </is>
      </c>
      <c r="B24" t="inlineStr">
        <is>
          <t>Huanbei</t>
        </is>
      </c>
      <c r="C24" t="inlineStr">
        <is>
          <t>late_shang</t>
        </is>
      </c>
      <c r="D24" t="inlineStr">
        <is>
          <t>c. 1420–1250 BC</t>
        </is>
      </c>
      <c r="E24" t="n">
        <v>36.14</v>
      </c>
      <c r="F24" t="n">
        <v>114.32</v>
      </c>
      <c r="G24" t="inlineStr">
        <is>
          <t>河南</t>
        </is>
      </c>
      <c r="H24" t="n">
        <v>2</v>
      </c>
      <c r="I24" s="4" t="inlineStr">
        <is>
          <t>LLX Ch.10</t>
        </is>
      </c>
      <c r="J24" s="4" t="inlineStr">
        <is>
          <t>Liu &amp; Chen (2012) Ch.10 for Middle-Late Shang capital debate</t>
        </is>
      </c>
      <c r="K24" s="4" t="inlineStr">
        <is>
          <t>Large walled city bridging Middle→Late Shang. Debated as capital 相 Xiāng.</t>
        </is>
      </c>
      <c r="L24" t="inlineStr">
        <is>
          <t>Wikipedia/Google Earth/published site maps</t>
        </is>
      </c>
    </row>
    <row r="25">
      <c r="A25" t="inlineStr">
        <is>
          <t>殷墟</t>
        </is>
      </c>
      <c r="B25" t="inlineStr">
        <is>
          <t>Yinxu / 安阳 Anyang</t>
        </is>
      </c>
      <c r="C25" t="inlineStr">
        <is>
          <t>late_shang</t>
        </is>
      </c>
      <c r="D25" t="inlineStr">
        <is>
          <t>c. 1250–1046 BC</t>
        </is>
      </c>
      <c r="E25" t="n">
        <v>36.12</v>
      </c>
      <c r="F25" t="n">
        <v>114.3</v>
      </c>
      <c r="G25" t="inlineStr">
        <is>
          <t>河南</t>
        </is>
      </c>
      <c r="H25" t="n">
        <v>3</v>
      </c>
      <c r="I25" s="4" t="inlineStr">
        <is>
          <t>LLX Ch.11; CHAC Ch.4</t>
        </is>
      </c>
      <c r="J25" s="4" t="inlineStr">
        <is>
          <t>Liu &amp; Chen (2012) Ch.11 for scale data; CHAC Ch.4 (Keightley) for oracle bones</t>
        </is>
      </c>
      <c r="K25" s="4" t="inlineStr">
        <is>
          <t>"大邑商 Great Settlement Shang." 2,400 ha, 45× larger than any secondary site. Palace zone, royal cemetery, 甲骨文 oracle bone inscriptions: China's first definitive writing.</t>
        </is>
      </c>
      <c r="L25" t="inlineStr">
        <is>
          <t>Wikipedia/Google Earth/published site maps</t>
        </is>
      </c>
    </row>
    <row r="26">
      <c r="A26" t="inlineStr">
        <is>
          <t>三星堆</t>
        </is>
      </c>
      <c r="B26" t="inlineStr">
        <is>
          <t>Sanxingdui</t>
        </is>
      </c>
      <c r="C26" t="inlineStr">
        <is>
          <t>late_shang</t>
        </is>
      </c>
      <c r="D26" t="inlineStr">
        <is>
          <t>c. 2800–1000 BC</t>
        </is>
      </c>
      <c r="E26" t="n">
        <v>31</v>
      </c>
      <c r="F26" t="n">
        <v>104.2</v>
      </c>
      <c r="G26" t="inlineStr">
        <is>
          <t>四川</t>
        </is>
      </c>
      <c r="H26" t="n">
        <v>3</v>
      </c>
      <c r="I26" s="4" t="inlineStr">
        <is>
          <t>LLX Ch.11</t>
        </is>
      </c>
      <c r="J26" s="4" t="inlineStr">
        <is>
          <t>Liu &amp; Chen (2012) Ch.11 for Sichuan Bronze Age. Also Bagley in CHAC</t>
        </is>
      </c>
      <c r="K26" s="4" t="inlineStr">
        <is>
          <t>Independent state-level polity. Life-sized bronze figures, gold masks, distinct religious-political system unconnected to Central Plains writing. Succeeded by 金沙 Jinsha.</t>
        </is>
      </c>
      <c r="L26" t="inlineStr">
        <is>
          <t>Wikipedia/Google Earth/published site maps</t>
        </is>
      </c>
    </row>
    <row r="27">
      <c r="A27" t="inlineStr">
        <is>
          <t>荆界·桥北</t>
        </is>
      </c>
      <c r="B27" t="inlineStr">
        <is>
          <t>Jingjie &amp; Qiaobei</t>
        </is>
      </c>
      <c r="C27" t="inlineStr">
        <is>
          <t>late_shang</t>
        </is>
      </c>
      <c r="D27" t="inlineStr">
        <is>
          <t>c. 1250–1046 BC</t>
        </is>
      </c>
      <c r="E27" t="n">
        <v>35.6</v>
      </c>
      <c r="F27" t="n">
        <v>111.22</v>
      </c>
      <c r="G27" t="inlineStr">
        <is>
          <t>山西</t>
        </is>
      </c>
      <c r="H27" t="n">
        <v>1</v>
      </c>
      <c r="I27" s="4" t="inlineStr">
        <is>
          <t>LLX Ch.11</t>
        </is>
      </c>
      <c r="J27" s="4" t="inlineStr">
        <is>
          <t>Liu &amp; Chen (2012) Ch.11 for Fen valley Late Shang settlements</t>
        </is>
      </c>
      <c r="K27" s="4" t="inlineStr">
        <is>
          <t>Late Shang settlements in the Fen River valley. Pre-Zhou occupation of the region.</t>
        </is>
      </c>
      <c r="L27" t="inlineStr">
        <is>
          <t>Wikipedia/Google Earth/published site maps</t>
        </is>
      </c>
    </row>
    <row r="28">
      <c r="A28" t="inlineStr">
        <is>
          <t>夏家店上层</t>
        </is>
      </c>
      <c r="B28" t="inlineStr">
        <is>
          <t>Upper Xiajiadian</t>
        </is>
      </c>
      <c r="C28" t="inlineStr">
        <is>
          <t>late_shang</t>
        </is>
      </c>
      <c r="D28" t="inlineStr">
        <is>
          <t>c. 11th–4th c. BC</t>
        </is>
      </c>
      <c r="E28" t="n">
        <v>42.5</v>
      </c>
      <c r="F28" t="n">
        <v>119.2</v>
      </c>
      <c r="G28" t="inlineStr">
        <is>
          <t>内蒙古</t>
        </is>
      </c>
      <c r="H28" t="n">
        <v>1</v>
      </c>
      <c r="I28" s="4" t="inlineStr">
        <is>
          <t>LLX Ch.11</t>
        </is>
      </c>
      <c r="J28" s="4" t="inlineStr">
        <is>
          <t>Liu &amp; Chen (2012) Ch.11 for northern frontier pastoral transition</t>
        </is>
      </c>
      <c r="K28" s="4" t="inlineStr">
        <is>
          <t>Northern frontier Bronze Age culture. Transitional sedentary→pastoral-nomadic.</t>
        </is>
      </c>
      <c r="L28" t="inlineStr">
        <is>
          <t>Wikipedia/Google Earth/published site maps</t>
        </is>
      </c>
    </row>
    <row r="29">
      <c r="A29" t="inlineStr">
        <is>
          <t>周原</t>
        </is>
      </c>
      <c r="B29" t="inlineStr">
        <is>
          <t>Zhouyuan / 岐邑 Qiyi</t>
        </is>
      </c>
      <c r="C29" t="inlineStr">
        <is>
          <t>western_zhou</t>
        </is>
      </c>
      <c r="D29" t="inlineStr">
        <is>
          <t>c. 13th c.–771 BC</t>
        </is>
      </c>
      <c r="E29" t="n">
        <v>34.44</v>
      </c>
      <c r="F29" t="n">
        <v>107.72</v>
      </c>
      <c r="G29" t="inlineStr">
        <is>
          <t>陕西</t>
        </is>
      </c>
      <c r="H29" t="n">
        <v>2</v>
      </c>
      <c r="I29" s="4" t="inlineStr">
        <is>
          <t>LF-EC Ch.4; LLX Ch.12</t>
        </is>
      </c>
      <c r="J29" s="4" t="inlineStr">
        <is>
          <t>Li Feng (2013) Ch.4 for pre-conquest heartland; Liu &amp; Chen (2012) Ch.12</t>
        </is>
      </c>
      <c r="K29" s="4" t="inlineStr">
        <is>
          <t>Pre-dynastic Zhou heartland. Massive ancestral temples retained ritual significance.</t>
        </is>
      </c>
      <c r="L29" t="inlineStr">
        <is>
          <t>Wikipedia/Google Earth/published site maps</t>
        </is>
      </c>
    </row>
    <row r="30">
      <c r="A30" t="inlineStr">
        <is>
          <t>丰镐</t>
        </is>
      </c>
      <c r="B30" t="inlineStr">
        <is>
          <t>Feng 丰 &amp; Hao 镐</t>
        </is>
      </c>
      <c r="C30" t="inlineStr">
        <is>
          <t>western_zhou</t>
        </is>
      </c>
      <c r="D30" t="inlineStr">
        <is>
          <t>1045–771 BC</t>
        </is>
      </c>
      <c r="E30" t="n">
        <v>34.18</v>
      </c>
      <c r="F30" t="n">
        <v>108.83</v>
      </c>
      <c r="G30" t="inlineStr">
        <is>
          <t>陕西</t>
        </is>
      </c>
      <c r="H30" t="n">
        <v>3</v>
      </c>
      <c r="I30" s="4" t="inlineStr">
        <is>
          <t>LF-EC Chs.4-5; LF-B Ch.2</t>
        </is>
      </c>
      <c r="J30" s="4" t="inlineStr">
        <is>
          <t>Li Feng (2013) Chs.4-5 for twin capitals; Li Feng (2009) Ch.2 for admin structure. Also CHAC Ch.6</t>
        </is>
      </c>
      <c r="K30" s="4" t="inlineStr">
        <is>
          <t>Twin capitals of Western Zhou. 丰: ritual capital. 镐: administrative capital. Hub of the "delegatory kin-ordered settlement state."</t>
        </is>
      </c>
      <c r="L30" t="inlineStr">
        <is>
          <t>Wikipedia/Google Earth/published site maps</t>
        </is>
      </c>
    </row>
    <row r="31">
      <c r="A31" t="inlineStr">
        <is>
          <t>成周</t>
        </is>
      </c>
      <c r="B31" t="inlineStr">
        <is>
          <t>Chengzhou / 洛邑 Luoyi</t>
        </is>
      </c>
      <c r="C31" t="inlineStr">
        <is>
          <t>western_zhou</t>
        </is>
      </c>
      <c r="D31" t="inlineStr">
        <is>
          <t>1045–771 BC</t>
        </is>
      </c>
      <c r="E31" t="n">
        <v>34.63</v>
      </c>
      <c r="F31" t="n">
        <v>112.45</v>
      </c>
      <c r="G31" t="inlineStr">
        <is>
          <t>河南</t>
        </is>
      </c>
      <c r="H31" t="n">
        <v>3</v>
      </c>
      <c r="I31" s="4" t="inlineStr">
        <is>
          <t>LF-EC Ch.5; LF-B Ch.3</t>
        </is>
      </c>
      <c r="J31" s="4" t="inlineStr">
        <is>
          <t>Li Feng (2013) Ch.5 for eastern capital; Li Feng (2009) Ch.3 for Eight Armies garrison. Also CHAC Ch.6</t>
        </is>
      </c>
      <c r="K31" s="4" t="inlineStr">
        <is>
          <t>Eastern capital near Luoyang. Garrisoned 成周八师 "Eight Armies of Chengzhou" to control the conquered east.</t>
        </is>
      </c>
      <c r="L31" t="inlineStr">
        <is>
          <t>Wikipedia/Google Earth/published site maps</t>
        </is>
      </c>
    </row>
    <row r="32">
      <c r="A32" t="inlineStr">
        <is>
          <t>琉璃河</t>
        </is>
      </c>
      <c r="B32" t="inlineStr">
        <is>
          <t>Liulihe (燕 Yan)</t>
        </is>
      </c>
      <c r="C32" t="inlineStr">
        <is>
          <t>western_zhou</t>
        </is>
      </c>
      <c r="D32" t="inlineStr">
        <is>
          <t>c. 11th c. BC</t>
        </is>
      </c>
      <c r="E32" t="n">
        <v>39.62</v>
      </c>
      <c r="F32" t="n">
        <v>116.03</v>
      </c>
      <c r="G32" t="inlineStr">
        <is>
          <t>北京</t>
        </is>
      </c>
      <c r="H32" t="n">
        <v>2</v>
      </c>
      <c r="I32" s="4" t="inlineStr">
        <is>
          <t>LF-EC Ch.5</t>
        </is>
      </c>
      <c r="J32" s="4" t="inlineStr">
        <is>
          <t>Li Feng (2013) Ch.5 for northern fiefdom. Inscribed bronzes confirm Marquis of Yan</t>
        </is>
      </c>
      <c r="K32" s="4" t="inlineStr">
        <is>
          <t>Capital of northern state 燕 Yān. Inscribed bronzes confirm Marquis of Yan.</t>
        </is>
      </c>
      <c r="L32" t="inlineStr">
        <is>
          <t>Wikipedia/Google Earth/published site maps</t>
        </is>
      </c>
    </row>
    <row r="33">
      <c r="A33" t="inlineStr">
        <is>
          <t>天马-曲村</t>
        </is>
      </c>
      <c r="B33" t="inlineStr">
        <is>
          <t>Tianma-Qucun / 北赵 Beizhao (晋 Jin)</t>
        </is>
      </c>
      <c r="C33" t="inlineStr">
        <is>
          <t>western_zhou</t>
        </is>
      </c>
      <c r="D33" t="inlineStr">
        <is>
          <t>c. 11th–8th c. BC</t>
        </is>
      </c>
      <c r="E33" t="n">
        <v>35.73</v>
      </c>
      <c r="F33" t="n">
        <v>111.52</v>
      </c>
      <c r="G33" t="inlineStr">
        <is>
          <t>山西</t>
        </is>
      </c>
      <c r="H33" t="n">
        <v>2</v>
      </c>
      <c r="I33" s="4" t="inlineStr">
        <is>
          <t>LF-EC Ch.5</t>
        </is>
      </c>
      <c r="J33" s="4" t="inlineStr">
        <is>
          <t>Li Feng (2013) Ch.5 for Jin state cemetery and bronze confirmations</t>
        </is>
      </c>
      <c r="K33" s="4" t="inlineStr">
        <is>
          <t>Capital of 晋 Jìn in the Fen River valley. Marquis cemetery with bronzes confirming lineage.</t>
        </is>
      </c>
      <c r="L33" t="inlineStr">
        <is>
          <t>Wikipedia/Google Earth/published site maps</t>
        </is>
      </c>
    </row>
    <row r="34">
      <c r="A34" t="inlineStr">
        <is>
          <t>临淄</t>
        </is>
      </c>
      <c r="B34" t="inlineStr">
        <is>
          <t>Linzi (齐 Qi)</t>
        </is>
      </c>
      <c r="C34" t="inlineStr">
        <is>
          <t>warring</t>
        </is>
      </c>
      <c r="D34" t="inlineStr">
        <is>
          <t>11th c.–221 BC</t>
        </is>
      </c>
      <c r="E34" t="n">
        <v>36.86</v>
      </c>
      <c r="F34" t="n">
        <v>118.31</v>
      </c>
      <c r="G34" t="inlineStr">
        <is>
          <t>山东</t>
        </is>
      </c>
      <c r="H34" t="n">
        <v>3</v>
      </c>
      <c r="I34" s="4" t="inlineStr">
        <is>
          <t>ZD Ch.4; CHAC Ch.12</t>
        </is>
      </c>
      <c r="J34" s="4" t="inlineStr">
        <is>
          <t>Zhao Dinxin (2015) Ch.4 for Qi political economy; CHAC Ch.12 (Lewis) for Warring States overview</t>
        </is>
      </c>
      <c r="K34" s="4" t="inlineStr">
        <is>
          <t>Capital of Qi. Wealthiest Warring State, ~70,000 households. Home of the 稷下学宫 Jixia Academy.</t>
        </is>
      </c>
      <c r="L34" t="inlineStr">
        <is>
          <t>Wikipedia/Google Earth/published site maps</t>
        </is>
      </c>
    </row>
    <row r="35">
      <c r="A35" t="inlineStr">
        <is>
          <t>曲阜</t>
        </is>
      </c>
      <c r="B35" t="inlineStr">
        <is>
          <t>Qufu (鲁 Lu)</t>
        </is>
      </c>
      <c r="C35" t="inlineStr">
        <is>
          <t>warring</t>
        </is>
      </c>
      <c r="D35" t="inlineStr">
        <is>
          <t>11th c.–256 BC</t>
        </is>
      </c>
      <c r="E35" t="n">
        <v>35.6</v>
      </c>
      <c r="F35" t="n">
        <v>116.99</v>
      </c>
      <c r="G35" t="inlineStr">
        <is>
          <t>山东</t>
        </is>
      </c>
      <c r="H35" t="n">
        <v>2</v>
      </c>
      <c r="I35" s="4" t="inlineStr">
        <is>
          <t>LF-EC Ch.8; ZD Ch.3</t>
        </is>
      </c>
      <c r="J35" s="4" t="inlineStr">
        <is>
          <t>Li Feng (2013) Ch.8 for Lu decline; Zhao Dinxin (2015) for Confucian context</t>
        </is>
      </c>
      <c r="K35" s="4" t="inlineStr">
        <is>
          <t>Capital of Lu, homeland of 孔子 Confucius. Culturally foundational, politically minor.</t>
        </is>
      </c>
      <c r="L35" t="inlineStr">
        <is>
          <t>Wikipedia/Google Earth/published site maps</t>
        </is>
      </c>
    </row>
    <row r="36">
      <c r="A36" t="inlineStr">
        <is>
          <t>郢</t>
        </is>
      </c>
      <c r="B36" t="inlineStr">
        <is>
          <t>Ying / Jiangling (楚 Chu)</t>
        </is>
      </c>
      <c r="C36" t="inlineStr">
        <is>
          <t>warring</t>
        </is>
      </c>
      <c r="D36" t="inlineStr">
        <is>
          <t>8th–3rd c. BC</t>
        </is>
      </c>
      <c r="E36" t="n">
        <v>30.35</v>
      </c>
      <c r="F36" t="n">
        <v>112.19</v>
      </c>
      <c r="G36" t="inlineStr">
        <is>
          <t>湖北</t>
        </is>
      </c>
      <c r="H36" t="n">
        <v>3</v>
      </c>
      <c r="I36" s="4" t="inlineStr">
        <is>
          <t>ZD Ch.4; CHAC Ch.12</t>
        </is>
      </c>
      <c r="J36" s="4" t="inlineStr">
        <is>
          <t>Zhao Dinxin (2015) Ch.4 for Chu territorial expansion; CHAC Ch.12 for Chu cultural distinctiveness</t>
        </is>
      </c>
      <c r="K36" s="4" t="inlineStr">
        <is>
          <t>Capital of 楚 Chu, the largest territorial state. Controlled the entire middle-lower Yangzi. Distinct cultural traditions.</t>
        </is>
      </c>
      <c r="L36" t="inlineStr">
        <is>
          <t>Wikipedia/Google Earth/published site maps</t>
        </is>
      </c>
    </row>
    <row r="37">
      <c r="A37" t="inlineStr">
        <is>
          <t>咸阳</t>
        </is>
      </c>
      <c r="B37" t="inlineStr">
        <is>
          <t>Xianyang (秦 Qin)</t>
        </is>
      </c>
      <c r="C37" t="inlineStr">
        <is>
          <t>warring</t>
        </is>
      </c>
      <c r="D37" t="inlineStr">
        <is>
          <t>4th c.–206 BC</t>
        </is>
      </c>
      <c r="E37" t="n">
        <v>34.33</v>
      </c>
      <c r="F37" t="n">
        <v>108.71</v>
      </c>
      <c r="G37" t="inlineStr">
        <is>
          <t>陕西</t>
        </is>
      </c>
      <c r="H37" t="n">
        <v>3</v>
      </c>
      <c r="I37" s="4" t="inlineStr">
        <is>
          <t>ZD Chs.5-6; LF-EC Ch.9</t>
        </is>
      </c>
      <c r="J37" s="4" t="inlineStr">
        <is>
          <t>Zhao Dinxin (2015) Chs.5-6 for Legalist reforms; Li Feng (2013) Ch.9 for unification. Also CHAC Ch.12</t>
        </is>
      </c>
      <c r="K37" s="4" t="inlineStr">
        <is>
          <t>Capital of Qin. 商鞅 Shang Yang's Legalist reforms built the most centralized state. Unified China 221 BC from the 关中 Guanzhong base. Empire: 25–40 million.</t>
        </is>
      </c>
      <c r="L37" t="inlineStr">
        <is>
          <t>Wikipedia/Google Earth/published site maps</t>
        </is>
      </c>
    </row>
    <row r="38">
      <c r="A38" t="inlineStr">
        <is>
          <t>下都</t>
        </is>
      </c>
      <c r="B38" t="inlineStr">
        <is>
          <t>Xiadu (燕 Yan)</t>
        </is>
      </c>
      <c r="C38" t="inlineStr">
        <is>
          <t>warring</t>
        </is>
      </c>
      <c r="D38" t="inlineStr">
        <is>
          <t>5th–3rd c. BC</t>
        </is>
      </c>
      <c r="E38" t="n">
        <v>39.5</v>
      </c>
      <c r="F38" t="n">
        <v>115.5</v>
      </c>
      <c r="G38" t="inlineStr">
        <is>
          <t>河北</t>
        </is>
      </c>
      <c r="H38" t="n">
        <v>2</v>
      </c>
      <c r="I38" s="4" t="inlineStr">
        <is>
          <t>ZD Ch.4</t>
        </is>
      </c>
      <c r="J38" s="4" t="inlineStr">
        <is>
          <t>Zhao Dinxin (2015) Ch.4 for Warring States Yan</t>
        </is>
      </c>
      <c r="K38" s="4" t="inlineStr">
        <is>
          <t>Southern capital of Yan during the Warring States.</t>
        </is>
      </c>
      <c r="L38" t="inlineStr">
        <is>
          <t>Wikipedia/Google Earth/published site maps</t>
        </is>
      </c>
    </row>
    <row r="39">
      <c r="A39" t="inlineStr">
        <is>
          <t>桃红巴拉</t>
        </is>
      </c>
      <c r="B39" t="inlineStr">
        <is>
          <t>Taohongbala &amp; 毛庆沟 Maoqinggou</t>
        </is>
      </c>
      <c r="C39" t="inlineStr">
        <is>
          <t>warring</t>
        </is>
      </c>
      <c r="D39" t="inlineStr">
        <is>
          <t>c. 6th–5th c. BC</t>
        </is>
      </c>
      <c r="E39" t="n">
        <v>40.7</v>
      </c>
      <c r="F39" t="n">
        <v>110</v>
      </c>
      <c r="G39" t="inlineStr">
        <is>
          <t>内蒙古</t>
        </is>
      </c>
      <c r="H39" t="n">
        <v>1</v>
      </c>
      <c r="I39" s="4" t="inlineStr">
        <is>
          <t>LLX Ch.13</t>
        </is>
      </c>
      <c r="J39" s="4" t="inlineStr">
        <is>
          <t>Liu &amp; Chen (2012) Ch.13 for steppe frontier nomadic sites and animal-style bronzes</t>
        </is>
      </c>
      <c r="K39" s="4" t="inlineStr">
        <is>
          <t>Ordos nomadic sites. "Animal style" bronzes, early pastoral-nomadic state formation on the frontier.</t>
        </is>
      </c>
      <c r="L39" t="inlineStr">
        <is>
          <t>Wikipedia/Google Earth/published site maps</t>
        </is>
      </c>
    </row>
    <row r="41">
      <c r="A41" s="5" t="inlineStr">
        <is>
          <t>GLOBAL COMPARATIVE SITES</t>
        </is>
      </c>
    </row>
    <row r="42">
      <c r="A42" t="inlineStr">
        <is>
          <t>Uruk</t>
        </is>
      </c>
      <c r="B42" t="inlineStr">
        <is>
          <t>Warka, Iraq</t>
        </is>
      </c>
      <c r="C42" t="inlineStr">
        <is>
          <t>global_circ</t>
        </is>
      </c>
      <c r="D42" t="inlineStr">
        <is>
          <t>c. 4000–3100 BC</t>
        </is>
      </c>
      <c r="E42" t="n">
        <v>31.32</v>
      </c>
      <c r="F42" t="n">
        <v>45.64</v>
      </c>
      <c r="G42" t="inlineStr">
        <is>
          <t>Mesopotamia</t>
        </is>
      </c>
      <c r="H42" t="n">
        <v>3</v>
      </c>
      <c r="I42" t="inlineStr">
        <is>
          <t>Algaze (2008); Nissen (2001)</t>
        </is>
      </c>
      <c r="J42" t="inlineStr">
        <is>
          <t>Algaze, The Uruk World System (2nd ed.); Nissen, The Early History of the Ancient Near East</t>
        </is>
      </c>
      <c r="K42" t="inlineStr">
        <is>
          <t>Largest city in the world by ~3100 BC (~40,000 pop). Southern alluvium bounded by Arabian desert, Persian Gulf, and Zagros Mountains.</t>
        </is>
      </c>
      <c r="L42" t="inlineStr">
        <is>
          <t>Wikipedia/Google Earth</t>
        </is>
      </c>
    </row>
    <row r="43">
      <c r="A43" t="inlineStr">
        <is>
          <t>Eridu</t>
        </is>
      </c>
      <c r="B43" t="inlineStr">
        <is>
          <t>Tell Abu Shahrain, Iraq</t>
        </is>
      </c>
      <c r="C43" t="inlineStr">
        <is>
          <t>global_circ</t>
        </is>
      </c>
      <c r="D43" t="inlineStr">
        <is>
          <t>c. 5400–2050 BC</t>
        </is>
      </c>
      <c r="E43" t="n">
        <v>30.82</v>
      </c>
      <c r="F43" t="n">
        <v>46</v>
      </c>
      <c r="G43" t="inlineStr">
        <is>
          <t>Mesopotamia</t>
        </is>
      </c>
      <c r="H43" t="n">
        <v>2</v>
      </c>
      <c r="I43" t="inlineStr">
        <is>
          <t>Safar et al. (1981)</t>
        </is>
      </c>
      <c r="J43" t="inlineStr">
        <is>
          <t>Safar, Mustafa &amp; Lloyd, Eridu (1981)</t>
        </is>
      </c>
      <c r="K43" t="inlineStr">
        <is>
          <t>Earliest Ubaid settlement in southern Mesopotamia. Ceremonial center that preceded urban Uruk.</t>
        </is>
      </c>
      <c r="L43" t="inlineStr">
        <is>
          <t>Wikipedia/Google Earth</t>
        </is>
      </c>
    </row>
    <row r="44">
      <c r="A44" t="inlineStr">
        <is>
          <t>Ur</t>
        </is>
      </c>
      <c r="B44" t="inlineStr">
        <is>
          <t>Tell al-Muqayyar, Iraq</t>
        </is>
      </c>
      <c r="C44" t="inlineStr">
        <is>
          <t>global_circ</t>
        </is>
      </c>
      <c r="D44" t="inlineStr">
        <is>
          <t>c. 3800–500 BC</t>
        </is>
      </c>
      <c r="E44" t="n">
        <v>30.96</v>
      </c>
      <c r="F44" t="n">
        <v>46.1</v>
      </c>
      <c r="G44" t="inlineStr">
        <is>
          <t>Mesopotamia</t>
        </is>
      </c>
      <c r="H44" t="n">
        <v>2</v>
      </c>
      <c r="I44" t="inlineStr">
        <is>
          <t>Woolley (1934); Trigger (2003)</t>
        </is>
      </c>
      <c r="J44" t="inlineStr">
        <is>
          <t>Woolley, Ur Excavations; Trigger, Understanding Early Civilizations</t>
        </is>
      </c>
      <c r="K44" t="inlineStr">
        <is>
          <t>Royal tombs, ziggurat. Ur III (~2112–2004 BC) administered the first large territorial bureaucracy with written accounts.</t>
        </is>
      </c>
      <c r="L44" t="inlineStr">
        <is>
          <t>Wikipedia/Google Earth</t>
        </is>
      </c>
    </row>
    <row r="45">
      <c r="A45" t="inlineStr">
        <is>
          <t>Susa</t>
        </is>
      </c>
      <c r="B45" t="inlineStr">
        <is>
          <t>Shush, Iran</t>
        </is>
      </c>
      <c r="C45" t="inlineStr">
        <is>
          <t>global_circ</t>
        </is>
      </c>
      <c r="D45" t="inlineStr">
        <is>
          <t>c. 4200 settled; urban by ~3000 BC</t>
        </is>
      </c>
      <c r="E45" t="n">
        <v>32.19</v>
      </c>
      <c r="F45" t="n">
        <v>48.26</v>
      </c>
      <c r="G45" t="inlineStr">
        <is>
          <t>Elam</t>
        </is>
      </c>
      <c r="H45" t="n">
        <v>2</v>
      </c>
      <c r="I45" t="inlineStr">
        <is>
          <t>Potts (1999)</t>
        </is>
      </c>
      <c r="J45" t="inlineStr">
        <is>
          <t>Potts, The Archaeology of Elam</t>
        </is>
      </c>
      <c r="K45" t="inlineStr">
        <is>
          <t>Capital of Elam on the Khuzestan plain, bounded by Zagros foothills. Proto-Elamite writing system.</t>
        </is>
      </c>
      <c r="L45" t="inlineStr">
        <is>
          <t>Wikipedia/Google Earth</t>
        </is>
      </c>
    </row>
    <row r="46">
      <c r="A46" t="inlineStr">
        <is>
          <t>Hierakonpolis</t>
        </is>
      </c>
      <c r="B46" t="inlineStr">
        <is>
          <t>Nekhen, Egypt</t>
        </is>
      </c>
      <c r="C46" t="inlineStr">
        <is>
          <t>global_circ</t>
        </is>
      </c>
      <c r="D46" t="inlineStr">
        <is>
          <t>c. 3500–2686 BC</t>
        </is>
      </c>
      <c r="E46" t="n">
        <v>25.1</v>
      </c>
      <c r="F46" t="n">
        <v>32.78</v>
      </c>
      <c r="G46" t="inlineStr">
        <is>
          <t>Upper Egypt</t>
        </is>
      </c>
      <c r="H46" t="n">
        <v>2</v>
      </c>
      <c r="I46" t="inlineStr">
        <is>
          <t>Trigger (2003); Hoffman (1979)</t>
        </is>
      </c>
      <c r="J46" t="inlineStr">
        <is>
          <t>Trigger, Understanding Early Civilizations; Hoffman, Egypt Before the Pharaohs</t>
        </is>
      </c>
      <c r="K46" t="inlineStr">
        <is>
          <t>Pre-dynastic Upper Egyptian center. Narmer Palette found here. Nile ribbon in desert.</t>
        </is>
      </c>
      <c r="L46" t="inlineStr">
        <is>
          <t>Wikipedia/Google Earth</t>
        </is>
      </c>
    </row>
    <row r="47">
      <c r="A47" t="inlineStr">
        <is>
          <t>Memphis</t>
        </is>
      </c>
      <c r="B47" t="inlineStr">
        <is>
          <t>Mit Rahina, Egypt</t>
        </is>
      </c>
      <c r="C47" t="inlineStr">
        <is>
          <t>global_circ</t>
        </is>
      </c>
      <c r="D47" t="inlineStr">
        <is>
          <t>c. 3100 BC onward</t>
        </is>
      </c>
      <c r="E47" t="n">
        <v>29.84</v>
      </c>
      <c r="F47" t="n">
        <v>31.25</v>
      </c>
      <c r="G47" t="inlineStr">
        <is>
          <t>Lower Egypt</t>
        </is>
      </c>
      <c r="H47" t="n">
        <v>3</v>
      </c>
      <c r="I47" t="inlineStr">
        <is>
          <t>Trigger (2003); Kemp (2006)</t>
        </is>
      </c>
      <c r="J47" t="inlineStr">
        <is>
          <t>Trigger, Understanding Early Civilizations; Kemp, Ancient Egypt: Anatomy of a Civilization</t>
        </is>
      </c>
      <c r="K47" t="inlineStr">
        <is>
          <t>Capital of unified Egypt under Old Kingdom. At the apex of the Nile Delta.</t>
        </is>
      </c>
      <c r="L47" t="inlineStr">
        <is>
          <t>Wikipedia/Google Earth</t>
        </is>
      </c>
    </row>
    <row r="48">
      <c r="A48" t="inlineStr">
        <is>
          <t>Kerma</t>
        </is>
      </c>
      <c r="B48" t="inlineStr">
        <is>
          <t>Sudan</t>
        </is>
      </c>
      <c r="C48" t="inlineStr">
        <is>
          <t>global_circ</t>
        </is>
      </c>
      <c r="D48" t="inlineStr">
        <is>
          <t>c. 2500–1500 BC</t>
        </is>
      </c>
      <c r="E48" t="n">
        <v>19.6</v>
      </c>
      <c r="F48" t="n">
        <v>30.42</v>
      </c>
      <c r="G48" t="inlineStr">
        <is>
          <t>Nubia</t>
        </is>
      </c>
      <c r="H48" t="n">
        <v>2</v>
      </c>
      <c r="I48" t="inlineStr">
        <is>
          <t>Bonnet (1990); Trigger (2003)</t>
        </is>
      </c>
      <c r="J48" t="inlineStr">
        <is>
          <t>Bonnet, Kerma: Territoire et métropole</t>
        </is>
      </c>
      <c r="K48" t="inlineStr">
        <is>
          <t>Capital of Kingdom of Kush. Nile-bounded like Egypt. Earliest urban center in sub-Saharan Africa.</t>
        </is>
      </c>
      <c r="L48" t="inlineStr">
        <is>
          <t>Wikipedia/Google Earth</t>
        </is>
      </c>
    </row>
    <row r="49">
      <c r="A49" t="inlineStr">
        <is>
          <t>Mohenjo-daro</t>
        </is>
      </c>
      <c r="B49" t="inlineStr">
        <is>
          <t>Sindh, Pakistan</t>
        </is>
      </c>
      <c r="C49" t="inlineStr">
        <is>
          <t>global_circ</t>
        </is>
      </c>
      <c r="D49" t="inlineStr">
        <is>
          <t>c. 2600–1900 BC</t>
        </is>
      </c>
      <c r="E49" t="n">
        <v>27.33</v>
      </c>
      <c r="F49" t="n">
        <v>68.14</v>
      </c>
      <c r="G49" t="inlineStr">
        <is>
          <t>Indus Valley</t>
        </is>
      </c>
      <c r="H49" t="n">
        <v>3</v>
      </c>
      <c r="I49" t="inlineStr">
        <is>
          <t>Kenoyer (1998); Possehl (2002)</t>
        </is>
      </c>
      <c r="J49" t="inlineStr">
        <is>
          <t>Kenoyer, Ancient Cities of the Indus Valley Civilization; Possehl, The Indus Civilization</t>
        </is>
      </c>
      <c r="K49" t="inlineStr">
        <is>
          <t>~40,000 pop at peak. Grid-plan city with Great Bath. Indus plain bounded by Thar Desert, Hindu Kush, Himalayas.</t>
        </is>
      </c>
      <c r="L49" t="inlineStr">
        <is>
          <t>Wikipedia/Google Earth</t>
        </is>
      </c>
    </row>
    <row r="50">
      <c r="A50" t="inlineStr">
        <is>
          <t>Harappa</t>
        </is>
      </c>
      <c r="B50" t="inlineStr">
        <is>
          <t>Punjab, Pakistan</t>
        </is>
      </c>
      <c r="C50" t="inlineStr">
        <is>
          <t>global_circ</t>
        </is>
      </c>
      <c r="D50" t="inlineStr">
        <is>
          <t>c. 2600–1900 BC</t>
        </is>
      </c>
      <c r="E50" t="n">
        <v>30.63</v>
      </c>
      <c r="F50" t="n">
        <v>72.87</v>
      </c>
      <c r="G50" t="inlineStr">
        <is>
          <t>Indus Valley</t>
        </is>
      </c>
      <c r="H50" t="n">
        <v>3</v>
      </c>
      <c r="I50" t="inlineStr">
        <is>
          <t>Kenoyer (1998); Possehl (2002)</t>
        </is>
      </c>
      <c r="J50" t="inlineStr">
        <is>
          <t>Kenoyer, Ancient Cities of the Indus Valley Civilization</t>
        </is>
      </c>
      <c r="K50" t="inlineStr">
        <is>
          <t>Northern anchor of Indus civilization. Same circumscribed alluvial system as Mohenjo-daro.</t>
        </is>
      </c>
      <c r="L50" t="inlineStr">
        <is>
          <t>Wikipedia/Google Earth</t>
        </is>
      </c>
    </row>
    <row r="51">
      <c r="A51" t="inlineStr">
        <is>
          <t>Caral</t>
        </is>
      </c>
      <c r="B51" t="inlineStr">
        <is>
          <t>Supe Valley, Peru</t>
        </is>
      </c>
      <c r="C51" t="inlineStr">
        <is>
          <t>global_circ</t>
        </is>
      </c>
      <c r="D51" t="inlineStr">
        <is>
          <t>c. 3000–1800 BC</t>
        </is>
      </c>
      <c r="E51" t="n">
        <v>-10.89</v>
      </c>
      <c r="F51" t="n">
        <v>-77.52</v>
      </c>
      <c r="G51" t="inlineStr">
        <is>
          <t>Norte Chico</t>
        </is>
      </c>
      <c r="H51" t="n">
        <v>3</v>
      </c>
      <c r="I51" t="inlineStr">
        <is>
          <t>Shady Solís et al. (2001)</t>
        </is>
      </c>
      <c r="J51" t="inlineStr">
        <is>
          <t>Shady Solís, Science 292 (2001)</t>
        </is>
      </c>
      <c r="K51" t="inlineStr">
        <is>
          <t>Oldest city in the Americas. Monumental platform mounds in a narrow Andean valley, double rain shadow.</t>
        </is>
      </c>
      <c r="L51" t="inlineStr">
        <is>
          <t>Wikipedia/Google Earth</t>
        </is>
      </c>
    </row>
    <row r="52">
      <c r="A52" t="inlineStr">
        <is>
          <t>San Lorenzo</t>
        </is>
      </c>
      <c r="B52" t="inlineStr">
        <is>
          <t>Tenochtitlán, Veracruz, Mexico</t>
        </is>
      </c>
      <c r="C52" t="inlineStr">
        <is>
          <t>global_circ</t>
        </is>
      </c>
      <c r="D52" t="inlineStr">
        <is>
          <t>c. 1500–900 BC</t>
        </is>
      </c>
      <c r="E52" t="n">
        <v>17.75</v>
      </c>
      <c r="F52" t="n">
        <v>-94.76000000000001</v>
      </c>
      <c r="G52" t="inlineStr">
        <is>
          <t>Olmec</t>
        </is>
      </c>
      <c r="H52" t="n">
        <v>2</v>
      </c>
      <c r="I52" t="inlineStr">
        <is>
          <t>Coe &amp; Diehl (1980); Pool (2007)</t>
        </is>
      </c>
      <c r="J52" t="inlineStr">
        <is>
          <t>Coe &amp; Diehl, In the Land of the Olmec; Pool, Olmec Archaeology and Early Mesoamerica</t>
        </is>
      </c>
      <c r="K52" t="inlineStr">
        <is>
          <t>First major Olmec center. Plateau above Coatzacoalcos floodplain, bounded by Sierra Madre, Gulf, swampland.</t>
        </is>
      </c>
      <c r="L52" t="inlineStr">
        <is>
          <t>Wikipedia/Google Earth</t>
        </is>
      </c>
    </row>
    <row r="53">
      <c r="A53" t="inlineStr">
        <is>
          <t>Monte Albán</t>
        </is>
      </c>
      <c r="B53" t="inlineStr">
        <is>
          <t>Oaxaca, Mexico</t>
        </is>
      </c>
      <c r="C53" t="inlineStr">
        <is>
          <t>global_circ</t>
        </is>
      </c>
      <c r="D53" t="inlineStr">
        <is>
          <t>c. 500 BC–700 AD</t>
        </is>
      </c>
      <c r="E53" t="n">
        <v>17.04</v>
      </c>
      <c r="F53" t="n">
        <v>-96.77</v>
      </c>
      <c r="G53" t="inlineStr">
        <is>
          <t>Zapotec</t>
        </is>
      </c>
      <c r="H53" t="n">
        <v>2</v>
      </c>
      <c r="I53" t="inlineStr">
        <is>
          <t>Marcus &amp; Flannery (1996)</t>
        </is>
      </c>
      <c r="J53" t="inlineStr">
        <is>
          <t>Marcus &amp; Flannery, Zapotec Civilization</t>
        </is>
      </c>
      <c r="K53" t="inlineStr">
        <is>
          <t>Mountaintop capital overlooking Valley of Oaxaca. Classic circumscribed foundation: valley enclosed by mountains.</t>
        </is>
      </c>
      <c r="L53" t="inlineStr">
        <is>
          <t>Wikipedia/Google Earth</t>
        </is>
      </c>
    </row>
    <row r="54">
      <c r="A54" t="inlineStr">
        <is>
          <t>Teotihuacan</t>
        </is>
      </c>
      <c r="B54" t="inlineStr">
        <is>
          <t>Basin of Mexico</t>
        </is>
      </c>
      <c r="C54" t="inlineStr">
        <is>
          <t>global_circ</t>
        </is>
      </c>
      <c r="D54" t="inlineStr">
        <is>
          <t>c. 100 BC–550 AD</t>
        </is>
      </c>
      <c r="E54" t="n">
        <v>19.69</v>
      </c>
      <c r="F54" t="n">
        <v>-98.84</v>
      </c>
      <c r="G54" t="inlineStr">
        <is>
          <t>Central Mexico</t>
        </is>
      </c>
      <c r="H54" t="n">
        <v>3</v>
      </c>
      <c r="I54" t="inlineStr">
        <is>
          <t>Millon (1973); Cowgill (2015)</t>
        </is>
      </c>
      <c r="J54" t="inlineStr">
        <is>
          <t>Millon, Urbanization at Teotihuacan; Cowgill, Ancient Teotihuacan</t>
        </is>
      </c>
      <c r="K54" t="inlineStr">
        <is>
          <t>~100,000+ pop at peak. Valley of Mexico: high-altitude lake system enclosed by volcanic mountains.</t>
        </is>
      </c>
      <c r="L54" t="inlineStr">
        <is>
          <t>Wikipedia/Google Earth</t>
        </is>
      </c>
    </row>
    <row r="55">
      <c r="A55" t="inlineStr">
        <is>
          <t>Tell Brak</t>
        </is>
      </c>
      <c r="B55" t="inlineStr">
        <is>
          <t>Nagar, NE Syria</t>
        </is>
      </c>
      <c r="C55" t="inlineStr">
        <is>
          <t>global_open</t>
        </is>
      </c>
      <c r="D55" t="inlineStr">
        <is>
          <t>c. 4000–3500 BC urban</t>
        </is>
      </c>
      <c r="E55" t="n">
        <v>36.67</v>
      </c>
      <c r="F55" t="n">
        <v>41.06</v>
      </c>
      <c r="G55" t="inlineStr">
        <is>
          <t>Upper Mesopotamia</t>
        </is>
      </c>
      <c r="H55" t="n">
        <v>2</v>
      </c>
      <c r="I55" t="inlineStr">
        <is>
          <t>Ur et al. (2007); Oates et al. (2007)</t>
        </is>
      </c>
      <c r="J55" t="inlineStr">
        <is>
          <t>Ur et al., Science 317 (2007); Oates et al., Excavations at Tell Brak</t>
        </is>
      </c>
      <c r="K55" t="inlineStr">
        <is>
          <t>One of the earliest cities outside the southern alluvium. Open Upper Mesopotamian rain-fed plain, NOT circumscribed.</t>
        </is>
      </c>
      <c r="L55" t="inlineStr">
        <is>
          <t>Wikipedia/Google Earth</t>
        </is>
      </c>
    </row>
    <row r="56">
      <c r="A56" t="inlineStr">
        <is>
          <t>Çatalhöyük</t>
        </is>
      </c>
      <c r="B56" t="inlineStr">
        <is>
          <t>Konya Plain, Turkey</t>
        </is>
      </c>
      <c r="C56" t="inlineStr">
        <is>
          <t>global_open</t>
        </is>
      </c>
      <c r="D56" t="inlineStr">
        <is>
          <t>c. 7500–5600 BC</t>
        </is>
      </c>
      <c r="E56" t="n">
        <v>37.67</v>
      </c>
      <c r="F56" t="n">
        <v>32.83</v>
      </c>
      <c r="G56" t="inlineStr">
        <is>
          <t>Anatolia</t>
        </is>
      </c>
      <c r="H56" t="n">
        <v>2</v>
      </c>
      <c r="I56" t="inlineStr">
        <is>
          <t>Hodder (2006); Mellaart (1967)</t>
        </is>
      </c>
      <c r="J56" t="inlineStr">
        <is>
          <t>Hodder, The Leopard's Tale; Mellaart, Çatal Hüyük</t>
        </is>
      </c>
      <c r="K56" t="inlineStr">
        <is>
          <t>Proto-urban agglomeration, ~3,500–8,000 people. Open Konya Plain. Population dispersed into hamlets.</t>
        </is>
      </c>
      <c r="L56" t="inlineStr">
        <is>
          <t>Wikipedia/Google Earth</t>
        </is>
      </c>
    </row>
    <row r="57">
      <c r="A57" t="inlineStr">
        <is>
          <t>Göbekli Tepe</t>
        </is>
      </c>
      <c r="B57" t="inlineStr">
        <is>
          <t>Şanlıurfa, Turkey</t>
        </is>
      </c>
      <c r="C57" t="inlineStr">
        <is>
          <t>global_open</t>
        </is>
      </c>
      <c r="D57" t="inlineStr">
        <is>
          <t>c. 9500–8000 BC</t>
        </is>
      </c>
      <c r="E57" t="n">
        <v>37.22</v>
      </c>
      <c r="F57" t="n">
        <v>38.92</v>
      </c>
      <c r="G57" t="inlineStr">
        <is>
          <t>SE Anatolia</t>
        </is>
      </c>
      <c r="H57" t="n">
        <v>2</v>
      </c>
      <c r="I57" t="inlineStr">
        <is>
          <t>Schmidt (2012); Clare et al. (2023)</t>
        </is>
      </c>
      <c r="J57" t="inlineStr">
        <is>
          <t>Schmidt, Göbekli Tepe: A Stone Age Sanctuary; Clare et al., Open Archaeology (2023)</t>
        </is>
      </c>
      <c r="K57" t="inlineStr">
        <is>
          <t>Monumental Pre-Pottery Neolithic complex. Now thought to be early agricultural settlement, not just ritual. Open plateau.</t>
        </is>
      </c>
      <c r="L57" t="inlineStr">
        <is>
          <t>Wikipedia/Google Earth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2026-03-16T00:39:30Z</dcterms:created>
  <dcterms:modified xmlns:dcterms="http://purl.org/dc/terms/" xmlns:xsi="http://www.w3.org/2001/XMLSchema-instance" xsi:type="dcterms:W3CDTF">2026-03-16T16:27:58Z</dcterms:modified>
</cp:coreProperties>
</file>